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1"/>
  </bookViews>
  <sheets>
    <sheet name="ΠΑΝΕΠΙΣΤΗΜΙΑ" sheetId="1" r:id="rId1"/>
    <sheet name="ΤΕΙ" sheetId="2" r:id="rId2"/>
  </sheets>
  <definedNames>
    <definedName name="_xlnm.Print_Area" localSheetId="0">ΠΑΝΕΠΙΣΤΗΜΙΑ!$A$2:$E$41</definedName>
  </definedNames>
  <calcPr calcId="125725"/>
</workbook>
</file>

<file path=xl/calcChain.xml><?xml version="1.0" encoding="utf-8"?>
<calcChain xmlns="http://schemas.openxmlformats.org/spreadsheetml/2006/main">
  <c r="E3" i="1"/>
  <c r="G3"/>
  <c r="H3"/>
  <c r="E4"/>
  <c r="G4"/>
  <c r="H4" s="1"/>
  <c r="E5"/>
  <c r="G5"/>
  <c r="H5" s="1"/>
  <c r="E6"/>
  <c r="G6"/>
  <c r="H6" s="1"/>
  <c r="E7"/>
  <c r="G7"/>
  <c r="H7"/>
  <c r="E8"/>
  <c r="G8"/>
  <c r="H8" s="1"/>
  <c r="E9"/>
  <c r="G9"/>
  <c r="H9" s="1"/>
  <c r="E10"/>
  <c r="G10"/>
  <c r="H10" s="1"/>
  <c r="E11"/>
  <c r="G11"/>
  <c r="H11"/>
  <c r="E12"/>
  <c r="G12"/>
  <c r="H12" s="1"/>
  <c r="E13"/>
  <c r="G13"/>
  <c r="H13" s="1"/>
  <c r="E14"/>
  <c r="G14"/>
  <c r="H14" s="1"/>
  <c r="E15"/>
  <c r="G15"/>
  <c r="H15"/>
  <c r="E16"/>
  <c r="G16"/>
  <c r="H16" s="1"/>
  <c r="E17"/>
  <c r="G17"/>
  <c r="H17" s="1"/>
  <c r="E18"/>
  <c r="G18"/>
  <c r="H18" s="1"/>
  <c r="E19"/>
  <c r="G19"/>
  <c r="H19"/>
  <c r="E20"/>
  <c r="G20"/>
  <c r="H20" s="1"/>
  <c r="E21"/>
  <c r="G21"/>
  <c r="H21" s="1"/>
  <c r="E22"/>
  <c r="G22"/>
  <c r="H22" s="1"/>
  <c r="G23"/>
  <c r="G24"/>
  <c r="C26"/>
  <c r="D26"/>
  <c r="F26"/>
  <c r="E25" l="1"/>
  <c r="G26"/>
  <c r="H25"/>
  <c r="G16" i="2"/>
  <c r="H16" s="1"/>
  <c r="D18"/>
  <c r="E16"/>
  <c r="C18"/>
  <c r="F18" l="1"/>
  <c r="G15"/>
  <c r="H15" s="1"/>
  <c r="E15"/>
  <c r="G14"/>
  <c r="H14" s="1"/>
  <c r="E14"/>
  <c r="G13"/>
  <c r="H13" s="1"/>
  <c r="E13"/>
  <c r="G12"/>
  <c r="H12" s="1"/>
  <c r="E12"/>
  <c r="G11"/>
  <c r="H11" s="1"/>
  <c r="E11"/>
  <c r="G10"/>
  <c r="H10" s="1"/>
  <c r="E10"/>
  <c r="G9"/>
  <c r="H9" s="1"/>
  <c r="E9"/>
  <c r="G8"/>
  <c r="H8" s="1"/>
  <c r="E8"/>
  <c r="G7"/>
  <c r="H7" s="1"/>
  <c r="E7"/>
  <c r="G6"/>
  <c r="H6" s="1"/>
  <c r="E6"/>
  <c r="G5"/>
  <c r="H5" s="1"/>
  <c r="E5"/>
  <c r="G4"/>
  <c r="H4" s="1"/>
  <c r="E4"/>
  <c r="G3"/>
  <c r="H3" s="1"/>
  <c r="H17" s="1"/>
  <c r="E3"/>
  <c r="E17" s="1"/>
  <c r="G18" l="1"/>
</calcChain>
</file>

<file path=xl/sharedStrings.xml><?xml version="1.0" encoding="utf-8"?>
<sst xmlns="http://schemas.openxmlformats.org/spreadsheetml/2006/main" count="59" uniqueCount="48">
  <si>
    <t>ΕΚΠΑ</t>
  </si>
  <si>
    <t>ΕΜΠ</t>
  </si>
  <si>
    <t>ΟΠΑ</t>
  </si>
  <si>
    <t>ΑΣΚΤ</t>
  </si>
  <si>
    <t>ΠΑΝΕΠΙΣΤΗΜΙΟ ΠΑΤΡΩΝ</t>
  </si>
  <si>
    <t>ΠΑΝΕΠΙΣΤΗΜΙΟ ΙΩΑΝΝΙΝΩΝ</t>
  </si>
  <si>
    <t>ΠΑΝΕΠΙΣΤΗΜΙΟ ΠΕΙΡΑΙΩΣ</t>
  </si>
  <si>
    <t>ΔΠΘ</t>
  </si>
  <si>
    <t>ΠΑΝΕΠΙΣΤΗΜΙΟ ΚΡΗΤΗΣ</t>
  </si>
  <si>
    <t>ΠΟΛΥΤΕΧΝΕΙΟ ΚΡΗΤΗΣ</t>
  </si>
  <si>
    <t>ΠΑΝΕΠΙΣΤΗΜΙΟ ΑΙΓΑΙΟΥ</t>
  </si>
  <si>
    <t>ΠΑΝΕΠΙΣΤΗΜΙΟ ΘΕΣΣΑΛΙΑΣ</t>
  </si>
  <si>
    <t>ΙΟΝΙΟ ΠΑΝΕΠΙΣΤΗΜΙΟ</t>
  </si>
  <si>
    <t>ΧΑΡΟΚΟΠΕΙΟ ΠΑΝΕΠΙΣΤΗΜΙΟ</t>
  </si>
  <si>
    <t>ΠΑΝΕΠΙΣΤΗΜΙΟ ΠΕΛΟΠΟΝΝΗΣΟΥ</t>
  </si>
  <si>
    <t>ΠΑΝΕΠΙΣΤΗΜΙΟ ΔΥΤΙΚΗΣ ΜΑΚΕΔΟΝΙΑΣ</t>
  </si>
  <si>
    <t>ΤΕΙ ΑΘΗΝΑΣ</t>
  </si>
  <si>
    <t>ΑΛΕΞΑΝΔΡΕΙΟ ΤΕΙ ΘΕΣΣΑΛΟΝΙΚΗΣ</t>
  </si>
  <si>
    <t>ΤΕΙ ΠΕΙΡΑΙΑ</t>
  </si>
  <si>
    <t>ΤΕΙ Α.Μ.Θ.</t>
  </si>
  <si>
    <t>ΤΕΙ ΚΕΝΤΡ. ΜΑΚΕΔΟΝΙΑΣ</t>
  </si>
  <si>
    <t>ΤΕΙ ΔΥΤΙΚΗΣ ΜΑΚΕΔΟΝΙΑΣ</t>
  </si>
  <si>
    <t>ΤΕΙ ΔΥΤΙΚΗΣ ΕΛΛΑΔΑΣ</t>
  </si>
  <si>
    <t>ΤΕΙ ΘΕΣΣΑΛΙΑΣ</t>
  </si>
  <si>
    <t>ΤΕΙ ΚΡΗΤΗΣ</t>
  </si>
  <si>
    <t>ΤΕΙ ΠΕΛΟΠΟΝΝΗΣΟΥ</t>
  </si>
  <si>
    <t>ΤΕΙ ΣΤΕΡΕΑΣ ΕΛΛΑΔΑΣ</t>
  </si>
  <si>
    <t>ΤΕΙ ΗΠΕΙΡΟΥ</t>
  </si>
  <si>
    <t>ΤΕΙ ΙΟΝΙΩΝ ΝΗΣΩΝ</t>
  </si>
  <si>
    <t>Α.Α.</t>
  </si>
  <si>
    <t>ΙΔΡΥΜΑ</t>
  </si>
  <si>
    <t>ΔΙΔΑΣΚΟΝΤΕΣ</t>
  </si>
  <si>
    <t>ΦΟΙΤΗΤΕΣ</t>
  </si>
  <si>
    <t>ΑΝΑΛΟΓΙΑ (1/Χ)</t>
  </si>
  <si>
    <t>ΓΕΩΠΟΝΙΚΟ ΠΑΝΕΠΙΣΤΗΜΙΟ ΑΘΗΝΩΝ</t>
  </si>
  <si>
    <t>ΠΑΝΤΕΙΟ ΠΑΝΕΠΙΣΤΗΜΙΟ</t>
  </si>
  <si>
    <t>ΠΑΝΕΠΙΣΤΗΜΙΟ ΜΑΚΕΔΟΝΙΑΣ</t>
  </si>
  <si>
    <t>Μ.Ο.</t>
  </si>
  <si>
    <t>ΔΙΔΑΣΚΟΝΤΕΣ (ΜΕ ΤΗΝ ΠΡΟΣΘΗΚΗ ΤΗΣ ΠΡΟΤΕΙΝΟΜΕΝΗΣ ΚΑΤΑΝΟΜΗΣ)</t>
  </si>
  <si>
    <t>ΑΝΑΛΟΓΙΑ ΜΕΤΑ ΠΡΟΣΘΗΚΗ ΤΗΣ  ΠΡΟΤΕΙΝΟΜΕΝΗΣ ΚΑΤΑΝΟΜΗΣ (1/Χ)</t>
  </si>
  <si>
    <t>ΣΥΝΟΛΑ</t>
  </si>
  <si>
    <t>ΕΛΛΗΝΙΚΟ ΑΝΟΙΚΤΟ ΠΑΝΕΠΙΣΤΗΜΙΟ</t>
  </si>
  <si>
    <t>ΔΙΕΘΝΕΣ ΠΑΝΕΠΙΣΤΗΜΙΟ ΕΛΛΑΔΟΣ</t>
  </si>
  <si>
    <t>ΑΠΘ *</t>
  </si>
  <si>
    <r>
      <t xml:space="preserve">* 1 θέση προορίζεται </t>
    </r>
    <r>
      <rPr>
        <u/>
        <sz val="11"/>
        <color theme="1"/>
        <rFont val="Calibri"/>
        <family val="2"/>
        <charset val="161"/>
        <scheme val="minor"/>
      </rPr>
      <t>συγκεκριμένα για το Τμήμα Εβραϊκών Σπουδών.</t>
    </r>
  </si>
  <si>
    <t>ΠΡΟΤΕΙΝΟΜΕΝΗ ΚΑΤΑΝΟΜΗ</t>
  </si>
  <si>
    <t>ΑΣΠΑΙΤΕ</t>
  </si>
  <si>
    <t>ΤΕΛΙΚΗ ΚΑΤΑΝΟΜΗ (ΤΡΟΠΟΠΟΙΗΣΗ ΜΕ ΤΗΝ ΑΔΑ 6ΜΑΤ4653ΠΣ-ΧΧ1)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</si>
</sst>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u/>
      <sz val="11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4" borderId="1" xfId="0" applyFill="1" applyBorder="1"/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5" borderId="1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2" fontId="2" fillId="5" borderId="2" xfId="0" applyNumberFormat="1" applyFon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/>
    </xf>
    <xf numFmtId="2" fontId="0" fillId="5" borderId="6" xfId="0" applyNumberFormat="1" applyFill="1" applyBorder="1" applyAlignment="1">
      <alignment horizontal="center"/>
    </xf>
    <xf numFmtId="0" fontId="0" fillId="5" borderId="10" xfId="0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0" fillId="5" borderId="12" xfId="0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zoomScaleNormal="100" workbookViewId="0">
      <selection activeCell="H3" sqref="H3"/>
    </sheetView>
  </sheetViews>
  <sheetFormatPr defaultRowHeight="15"/>
  <cols>
    <col min="1" max="1" width="4.85546875" bestFit="1" customWidth="1"/>
    <col min="2" max="2" width="39.140625" bestFit="1" customWidth="1"/>
    <col min="3" max="3" width="8.7109375" style="2" bestFit="1" customWidth="1"/>
    <col min="4" max="4" width="11.28515625" style="2" bestFit="1" customWidth="1"/>
    <col min="5" max="5" width="12.7109375" style="5" bestFit="1" customWidth="1"/>
    <col min="6" max="8" width="14.42578125" customWidth="1"/>
  </cols>
  <sheetData>
    <row r="1" spans="1:8" s="1" customFormat="1" ht="36" customHeight="1">
      <c r="C1" s="2"/>
      <c r="D1" s="2"/>
      <c r="E1" s="5"/>
      <c r="F1" s="38" t="s">
        <v>47</v>
      </c>
      <c r="G1" s="39"/>
      <c r="H1" s="40"/>
    </row>
    <row r="2" spans="1:8" s="11" customFormat="1" ht="45">
      <c r="A2" s="10" t="s">
        <v>29</v>
      </c>
      <c r="B2" s="12" t="s">
        <v>30</v>
      </c>
      <c r="C2" s="13" t="s">
        <v>32</v>
      </c>
      <c r="D2" s="14" t="s">
        <v>31</v>
      </c>
      <c r="E2" s="15" t="s">
        <v>33</v>
      </c>
      <c r="F2" s="31" t="s">
        <v>45</v>
      </c>
      <c r="G2" s="31" t="s">
        <v>38</v>
      </c>
      <c r="H2" s="31" t="s">
        <v>39</v>
      </c>
    </row>
    <row r="3" spans="1:8">
      <c r="A3" s="4">
        <v>1</v>
      </c>
      <c r="B3" s="4" t="s">
        <v>0</v>
      </c>
      <c r="C3" s="6">
        <v>41193</v>
      </c>
      <c r="D3" s="8">
        <v>1844</v>
      </c>
      <c r="E3" s="9">
        <f t="shared" ref="E3:E22" si="0">C3/D3</f>
        <v>22.338937093275486</v>
      </c>
      <c r="F3" s="8">
        <v>60</v>
      </c>
      <c r="G3" s="8">
        <f>D3+F3</f>
        <v>1904</v>
      </c>
      <c r="H3" s="9">
        <f>C3/G3</f>
        <v>21.63497899159664</v>
      </c>
    </row>
    <row r="4" spans="1:8">
      <c r="A4" s="4">
        <v>2</v>
      </c>
      <c r="B4" s="4" t="s">
        <v>43</v>
      </c>
      <c r="C4" s="6">
        <v>44965</v>
      </c>
      <c r="D4" s="8">
        <v>1949</v>
      </c>
      <c r="E4" s="9">
        <f t="shared" si="0"/>
        <v>23.070805541303233</v>
      </c>
      <c r="F4" s="8">
        <v>67</v>
      </c>
      <c r="G4" s="8">
        <f>D4+F4</f>
        <v>2016</v>
      </c>
      <c r="H4" s="9">
        <f>C4/G4</f>
        <v>22.304067460317459</v>
      </c>
    </row>
    <row r="5" spans="1:8">
      <c r="A5" s="4">
        <v>3</v>
      </c>
      <c r="B5" s="4" t="s">
        <v>1</v>
      </c>
      <c r="C5" s="6">
        <v>10510</v>
      </c>
      <c r="D5" s="8">
        <v>543</v>
      </c>
      <c r="E5" s="9">
        <f t="shared" si="0"/>
        <v>19.355432780847146</v>
      </c>
      <c r="F5" s="8">
        <v>18</v>
      </c>
      <c r="G5" s="8">
        <f>D5+F5</f>
        <v>561</v>
      </c>
      <c r="H5" s="9">
        <f>C5/G5</f>
        <v>18.734402852049911</v>
      </c>
    </row>
    <row r="6" spans="1:8">
      <c r="A6" s="4">
        <v>4</v>
      </c>
      <c r="B6" s="4" t="s">
        <v>2</v>
      </c>
      <c r="C6" s="6">
        <v>8693</v>
      </c>
      <c r="D6" s="8">
        <v>190</v>
      </c>
      <c r="E6" s="9">
        <f t="shared" si="0"/>
        <v>45.752631578947366</v>
      </c>
      <c r="F6" s="8">
        <v>12</v>
      </c>
      <c r="G6" s="8">
        <f>D6+F6</f>
        <v>202</v>
      </c>
      <c r="H6" s="9">
        <f>C6/G6</f>
        <v>43.034653465346537</v>
      </c>
    </row>
    <row r="7" spans="1:8">
      <c r="A7" s="4">
        <v>5</v>
      </c>
      <c r="B7" s="4" t="s">
        <v>34</v>
      </c>
      <c r="C7" s="6">
        <v>3606</v>
      </c>
      <c r="D7" s="8">
        <v>184</v>
      </c>
      <c r="E7" s="9">
        <f t="shared" si="0"/>
        <v>19.597826086956523</v>
      </c>
      <c r="F7" s="8">
        <v>9</v>
      </c>
      <c r="G7" s="8">
        <f>D7+F7</f>
        <v>193</v>
      </c>
      <c r="H7" s="9">
        <f>C7/G7</f>
        <v>18.683937823834196</v>
      </c>
    </row>
    <row r="8" spans="1:8">
      <c r="A8" s="4">
        <v>6</v>
      </c>
      <c r="B8" s="4" t="s">
        <v>3</v>
      </c>
      <c r="C8" s="6">
        <v>1060</v>
      </c>
      <c r="D8" s="8">
        <v>44</v>
      </c>
      <c r="E8" s="9">
        <f t="shared" si="0"/>
        <v>24.09090909090909</v>
      </c>
      <c r="F8" s="8">
        <v>4</v>
      </c>
      <c r="G8" s="8">
        <f>D8+F8</f>
        <v>48</v>
      </c>
      <c r="H8" s="9">
        <f>C8/G8</f>
        <v>22.083333333333332</v>
      </c>
    </row>
    <row r="9" spans="1:8">
      <c r="A9" s="4">
        <v>7</v>
      </c>
      <c r="B9" s="4" t="s">
        <v>35</v>
      </c>
      <c r="C9" s="6">
        <v>9771</v>
      </c>
      <c r="D9" s="8">
        <v>239</v>
      </c>
      <c r="E9" s="9">
        <f t="shared" si="0"/>
        <v>40.88284518828452</v>
      </c>
      <c r="F9" s="8">
        <v>11</v>
      </c>
      <c r="G9" s="8">
        <f>D9+F9</f>
        <v>250</v>
      </c>
      <c r="H9" s="9">
        <f>C9/G9</f>
        <v>39.084000000000003</v>
      </c>
    </row>
    <row r="10" spans="1:8">
      <c r="A10" s="4">
        <v>8</v>
      </c>
      <c r="B10" s="4" t="s">
        <v>6</v>
      </c>
      <c r="C10" s="6">
        <v>10397</v>
      </c>
      <c r="D10" s="8">
        <v>179</v>
      </c>
      <c r="E10" s="9">
        <f t="shared" si="0"/>
        <v>58.083798882681563</v>
      </c>
      <c r="F10" s="8">
        <v>13</v>
      </c>
      <c r="G10" s="8">
        <f>D10+F10</f>
        <v>192</v>
      </c>
      <c r="H10" s="9">
        <f>C10/G10</f>
        <v>54.151041666666664</v>
      </c>
    </row>
    <row r="11" spans="1:8">
      <c r="A11" s="4">
        <v>9</v>
      </c>
      <c r="B11" s="4" t="s">
        <v>36</v>
      </c>
      <c r="C11" s="6">
        <v>8261</v>
      </c>
      <c r="D11" s="8">
        <v>206</v>
      </c>
      <c r="E11" s="9">
        <f t="shared" si="0"/>
        <v>40.101941747572816</v>
      </c>
      <c r="F11" s="8">
        <v>12</v>
      </c>
      <c r="G11" s="8">
        <f>D11+F11</f>
        <v>218</v>
      </c>
      <c r="H11" s="9">
        <f>C11/G11</f>
        <v>37.894495412844037</v>
      </c>
    </row>
    <row r="12" spans="1:8">
      <c r="A12" s="4">
        <v>10</v>
      </c>
      <c r="B12" s="4" t="s">
        <v>4</v>
      </c>
      <c r="C12" s="6">
        <v>22566</v>
      </c>
      <c r="D12" s="8">
        <v>711</v>
      </c>
      <c r="E12" s="9">
        <f t="shared" si="0"/>
        <v>31.738396624472575</v>
      </c>
      <c r="F12" s="8">
        <v>27</v>
      </c>
      <c r="G12" s="8">
        <f>D12+F12</f>
        <v>738</v>
      </c>
      <c r="H12" s="9">
        <f>C12/G12</f>
        <v>30.577235772357724</v>
      </c>
    </row>
    <row r="13" spans="1:8">
      <c r="A13" s="4">
        <v>11</v>
      </c>
      <c r="B13" s="4" t="s">
        <v>5</v>
      </c>
      <c r="C13" s="6">
        <v>13668</v>
      </c>
      <c r="D13" s="8">
        <v>522</v>
      </c>
      <c r="E13" s="9">
        <f t="shared" si="0"/>
        <v>26.183908045977013</v>
      </c>
      <c r="F13" s="8">
        <v>21</v>
      </c>
      <c r="G13" s="8">
        <f>D13+F13</f>
        <v>543</v>
      </c>
      <c r="H13" s="9">
        <f>C13/G13</f>
        <v>25.171270718232044</v>
      </c>
    </row>
    <row r="14" spans="1:8">
      <c r="A14" s="4">
        <v>12</v>
      </c>
      <c r="B14" s="4" t="s">
        <v>7</v>
      </c>
      <c r="C14" s="6">
        <v>17519</v>
      </c>
      <c r="D14" s="8">
        <v>584</v>
      </c>
      <c r="E14" s="9">
        <f t="shared" si="0"/>
        <v>29.998287671232877</v>
      </c>
      <c r="F14" s="8">
        <v>24</v>
      </c>
      <c r="G14" s="8">
        <f>D14+F14</f>
        <v>608</v>
      </c>
      <c r="H14" s="9">
        <f>C14/G14</f>
        <v>28.814144736842106</v>
      </c>
    </row>
    <row r="15" spans="1:8">
      <c r="A15" s="4">
        <v>13</v>
      </c>
      <c r="B15" s="4" t="s">
        <v>8</v>
      </c>
      <c r="C15" s="6">
        <v>13745</v>
      </c>
      <c r="D15" s="8">
        <v>488</v>
      </c>
      <c r="E15" s="9">
        <f t="shared" si="0"/>
        <v>28.165983606557376</v>
      </c>
      <c r="F15" s="8">
        <v>18</v>
      </c>
      <c r="G15" s="8">
        <f>D15+F15</f>
        <v>506</v>
      </c>
      <c r="H15" s="9">
        <f>C15/G15</f>
        <v>27.164031620553359</v>
      </c>
    </row>
    <row r="16" spans="1:8">
      <c r="A16" s="4">
        <v>14</v>
      </c>
      <c r="B16" s="4" t="s">
        <v>9</v>
      </c>
      <c r="C16" s="6">
        <v>3656</v>
      </c>
      <c r="D16" s="8">
        <v>123</v>
      </c>
      <c r="E16" s="9">
        <f t="shared" si="0"/>
        <v>29.723577235772357</v>
      </c>
      <c r="F16" s="8">
        <v>7</v>
      </c>
      <c r="G16" s="8">
        <f>D16+F16</f>
        <v>130</v>
      </c>
      <c r="H16" s="9">
        <f>C16/G16</f>
        <v>28.123076923076923</v>
      </c>
    </row>
    <row r="17" spans="1:8">
      <c r="A17" s="4">
        <v>15</v>
      </c>
      <c r="B17" s="4" t="s">
        <v>10</v>
      </c>
      <c r="C17" s="6">
        <v>10529</v>
      </c>
      <c r="D17" s="8">
        <v>326</v>
      </c>
      <c r="E17" s="9">
        <f t="shared" si="0"/>
        <v>32.29754601226994</v>
      </c>
      <c r="F17" s="8">
        <v>15</v>
      </c>
      <c r="G17" s="8">
        <f>D17+F17</f>
        <v>341</v>
      </c>
      <c r="H17" s="9">
        <f>C17/G17</f>
        <v>30.876832844574778</v>
      </c>
    </row>
    <row r="18" spans="1:8">
      <c r="A18" s="4">
        <v>16</v>
      </c>
      <c r="B18" s="4" t="s">
        <v>11</v>
      </c>
      <c r="C18" s="6">
        <v>10425</v>
      </c>
      <c r="D18" s="8">
        <v>443</v>
      </c>
      <c r="E18" s="9">
        <f t="shared" si="0"/>
        <v>23.532731376975168</v>
      </c>
      <c r="F18" s="8">
        <v>20</v>
      </c>
      <c r="G18" s="8">
        <f>D18+F18</f>
        <v>463</v>
      </c>
      <c r="H18" s="9">
        <f>C18/G18</f>
        <v>22.516198704103672</v>
      </c>
    </row>
    <row r="19" spans="1:8">
      <c r="A19" s="4">
        <v>17</v>
      </c>
      <c r="B19" s="4" t="s">
        <v>12</v>
      </c>
      <c r="C19" s="6">
        <v>3324</v>
      </c>
      <c r="D19" s="8">
        <v>112</v>
      </c>
      <c r="E19" s="9">
        <f t="shared" si="0"/>
        <v>29.678571428571427</v>
      </c>
      <c r="F19" s="8">
        <v>8</v>
      </c>
      <c r="G19" s="8">
        <f>D19+F19</f>
        <v>120</v>
      </c>
      <c r="H19" s="9">
        <f>C19/G19</f>
        <v>27.7</v>
      </c>
    </row>
    <row r="20" spans="1:8">
      <c r="A20" s="4">
        <v>18</v>
      </c>
      <c r="B20" s="4" t="s">
        <v>13</v>
      </c>
      <c r="C20" s="6">
        <v>1638</v>
      </c>
      <c r="D20" s="8">
        <v>68</v>
      </c>
      <c r="E20" s="9">
        <f t="shared" si="0"/>
        <v>24.088235294117649</v>
      </c>
      <c r="F20" s="8">
        <v>2</v>
      </c>
      <c r="G20" s="8">
        <f>D20+F20</f>
        <v>70</v>
      </c>
      <c r="H20" s="9">
        <f>C20/G20</f>
        <v>23.4</v>
      </c>
    </row>
    <row r="21" spans="1:8">
      <c r="A21" s="4">
        <v>19</v>
      </c>
      <c r="B21" s="4" t="s">
        <v>14</v>
      </c>
      <c r="C21" s="6">
        <v>4614</v>
      </c>
      <c r="D21" s="8">
        <v>140</v>
      </c>
      <c r="E21" s="9">
        <f t="shared" si="0"/>
        <v>32.957142857142856</v>
      </c>
      <c r="F21" s="8">
        <v>8</v>
      </c>
      <c r="G21" s="8">
        <f>D21+F21</f>
        <v>148</v>
      </c>
      <c r="H21" s="9">
        <f>C21/G21</f>
        <v>31.175675675675677</v>
      </c>
    </row>
    <row r="22" spans="1:8">
      <c r="A22" s="4">
        <v>20</v>
      </c>
      <c r="B22" s="4" t="s">
        <v>15</v>
      </c>
      <c r="C22" s="6">
        <v>2423</v>
      </c>
      <c r="D22" s="8">
        <v>76</v>
      </c>
      <c r="E22" s="9">
        <f t="shared" si="0"/>
        <v>31.881578947368421</v>
      </c>
      <c r="F22" s="8">
        <v>6</v>
      </c>
      <c r="G22" s="8">
        <f>D22+F22</f>
        <v>82</v>
      </c>
      <c r="H22" s="9">
        <f>C22/G22</f>
        <v>29.548780487804876</v>
      </c>
    </row>
    <row r="23" spans="1:8" s="1" customFormat="1">
      <c r="A23" s="4">
        <v>21</v>
      </c>
      <c r="B23" s="4" t="s">
        <v>41</v>
      </c>
      <c r="C23" s="6"/>
      <c r="D23" s="8">
        <v>49</v>
      </c>
      <c r="E23" s="9"/>
      <c r="F23" s="8">
        <v>1</v>
      </c>
      <c r="G23" s="8">
        <f>D23+F23</f>
        <v>50</v>
      </c>
      <c r="H23" s="9"/>
    </row>
    <row r="24" spans="1:8" s="1" customFormat="1">
      <c r="A24" s="4">
        <v>22</v>
      </c>
      <c r="B24" s="4" t="s">
        <v>42</v>
      </c>
      <c r="C24" s="6"/>
      <c r="D24" s="8">
        <v>7</v>
      </c>
      <c r="E24" s="9"/>
      <c r="F24" s="8">
        <v>1</v>
      </c>
      <c r="G24" s="8">
        <f>D24+F24</f>
        <v>8</v>
      </c>
      <c r="H24" s="9"/>
    </row>
    <row r="25" spans="1:8" s="7" customFormat="1">
      <c r="A25" s="17"/>
      <c r="B25" s="16" t="s">
        <v>37</v>
      </c>
      <c r="C25" s="18"/>
      <c r="D25" s="16"/>
      <c r="E25" s="16">
        <f>AVERAGE(E3:E22)</f>
        <v>30.676054354561774</v>
      </c>
      <c r="F25" s="16"/>
      <c r="G25" s="16"/>
      <c r="H25" s="16">
        <f>AVERAGE(H3:H22)</f>
        <v>29.133607924460499</v>
      </c>
    </row>
    <row r="26" spans="1:8">
      <c r="B26" s="19" t="s">
        <v>40</v>
      </c>
      <c r="C26" s="20">
        <f>SUM(C3:C22)</f>
        <v>242563</v>
      </c>
      <c r="D26" s="20">
        <f>SUM(D3:D24)</f>
        <v>9027</v>
      </c>
      <c r="F26" s="20">
        <f>SUM(F3:F25)</f>
        <v>364</v>
      </c>
      <c r="G26" s="20">
        <f>SUM(G3:G25)</f>
        <v>9391</v>
      </c>
      <c r="H26" s="2"/>
    </row>
    <row r="27" spans="1:8">
      <c r="B27" s="1"/>
    </row>
    <row r="28" spans="1:8">
      <c r="B28" s="1" t="s">
        <v>44</v>
      </c>
    </row>
    <row r="29" spans="1:8">
      <c r="B29" s="1"/>
    </row>
    <row r="30" spans="1:8">
      <c r="B30" s="1"/>
    </row>
  </sheetData>
  <mergeCells count="1">
    <mergeCell ref="F1:H1"/>
  </mergeCells>
  <pageMargins left="0.70866141732283472" right="0.70866141732283472" top="0.74803149606299213" bottom="0.15748031496062992" header="0.31496062992125984" footer="0.31496062992125984"/>
  <pageSetup paperSize="9" scale="88" orientation="landscape" r:id="rId1"/>
  <headerFooter>
    <oddHeader>&amp;CΠΡΟΤΕΙΝΟΜΕΝΗ ΚΑΤΑΝΟΜΗ ΠΙΣΤΩΣΕΩΝ, ΒΑΣΕΙ ΤΩΝ ΑΝΑΓΚΩΝ, ΣΕ ΣΥΝΔΥΑΣΜΟ ΜΕ ΤΗΝ ΑΝΑΛΟΓΙΑ ΔΙΔΑΣΚΟΝΤΩΝ-ΦΟΙΤΗΤΩΝ
(ΠΑΝΕΠΙΣΤΗΜΙΑ: 364 ΠΙΣΤΩΣΕΙΣ  -  Τ.Ε.Ι.: 136 ΠΙΣΤΩΣΕΙΣ)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18"/>
  <sheetViews>
    <sheetView tabSelected="1" zoomScaleNormal="100" workbookViewId="0">
      <selection activeCell="H18" sqref="F1:H18"/>
    </sheetView>
  </sheetViews>
  <sheetFormatPr defaultRowHeight="15"/>
  <cols>
    <col min="1" max="1" width="4.7109375" bestFit="1" customWidth="1"/>
    <col min="2" max="2" width="31.5703125" bestFit="1" customWidth="1"/>
    <col min="3" max="3" width="8.7109375" bestFit="1" customWidth="1"/>
    <col min="4" max="4" width="9.85546875" bestFit="1" customWidth="1"/>
    <col min="5" max="5" width="11.7109375" bestFit="1" customWidth="1"/>
  </cols>
  <sheetData>
    <row r="1" spans="1:8" s="1" customFormat="1" ht="47.25" customHeight="1">
      <c r="F1" s="35" t="s">
        <v>47</v>
      </c>
      <c r="G1" s="36"/>
      <c r="H1" s="37"/>
    </row>
    <row r="2" spans="1:8" s="11" customFormat="1" ht="90">
      <c r="A2" s="10" t="s">
        <v>29</v>
      </c>
      <c r="B2" s="12" t="s">
        <v>30</v>
      </c>
      <c r="C2" s="13" t="s">
        <v>32</v>
      </c>
      <c r="D2" s="14" t="s">
        <v>31</v>
      </c>
      <c r="E2" s="22" t="s">
        <v>33</v>
      </c>
      <c r="F2" s="30" t="s">
        <v>45</v>
      </c>
      <c r="G2" s="31" t="s">
        <v>38</v>
      </c>
      <c r="H2" s="32" t="s">
        <v>39</v>
      </c>
    </row>
    <row r="3" spans="1:8">
      <c r="A3" s="3">
        <v>23</v>
      </c>
      <c r="B3" s="3" t="s">
        <v>16</v>
      </c>
      <c r="C3" s="6">
        <v>19351</v>
      </c>
      <c r="D3" s="8">
        <v>409</v>
      </c>
      <c r="E3" s="23">
        <f t="shared" ref="E3:E16" si="0">C3/D3</f>
        <v>47.312958435207825</v>
      </c>
      <c r="F3" s="33">
        <v>16</v>
      </c>
      <c r="G3" s="8">
        <f>D3+F3</f>
        <v>425</v>
      </c>
      <c r="H3" s="34">
        <f>C3/G3</f>
        <v>45.531764705882352</v>
      </c>
    </row>
    <row r="4" spans="1:8">
      <c r="A4" s="3">
        <v>24</v>
      </c>
      <c r="B4" s="3" t="s">
        <v>17</v>
      </c>
      <c r="C4" s="6">
        <v>14230</v>
      </c>
      <c r="D4" s="8">
        <v>233</v>
      </c>
      <c r="E4" s="23">
        <f t="shared" si="0"/>
        <v>61.072961373390555</v>
      </c>
      <c r="F4" s="33">
        <v>11</v>
      </c>
      <c r="G4" s="8">
        <f>D4+F4</f>
        <v>244</v>
      </c>
      <c r="H4" s="34">
        <f>C4/G4</f>
        <v>58.319672131147541</v>
      </c>
    </row>
    <row r="5" spans="1:8">
      <c r="A5" s="3">
        <v>25</v>
      </c>
      <c r="B5" s="3" t="s">
        <v>18</v>
      </c>
      <c r="C5" s="6">
        <v>10448</v>
      </c>
      <c r="D5" s="8">
        <v>135</v>
      </c>
      <c r="E5" s="23">
        <f t="shared" si="0"/>
        <v>77.392592592592592</v>
      </c>
      <c r="F5" s="33">
        <v>12</v>
      </c>
      <c r="G5" s="8">
        <f>D5+F5</f>
        <v>147</v>
      </c>
      <c r="H5" s="34">
        <f>C5/G5</f>
        <v>71.074829931972786</v>
      </c>
    </row>
    <row r="6" spans="1:8">
      <c r="A6" s="3">
        <v>26</v>
      </c>
      <c r="B6" s="3" t="s">
        <v>19</v>
      </c>
      <c r="C6" s="6">
        <v>7125</v>
      </c>
      <c r="D6" s="8">
        <v>72</v>
      </c>
      <c r="E6" s="23">
        <f t="shared" si="0"/>
        <v>98.958333333333329</v>
      </c>
      <c r="F6" s="33">
        <v>11</v>
      </c>
      <c r="G6" s="8">
        <f>D6+F6</f>
        <v>83</v>
      </c>
      <c r="H6" s="34">
        <f>C6/G6</f>
        <v>85.843373493975903</v>
      </c>
    </row>
    <row r="7" spans="1:8">
      <c r="A7" s="3">
        <v>27</v>
      </c>
      <c r="B7" s="3" t="s">
        <v>20</v>
      </c>
      <c r="C7" s="6">
        <v>8786</v>
      </c>
      <c r="D7" s="8">
        <v>79</v>
      </c>
      <c r="E7" s="23">
        <f t="shared" si="0"/>
        <v>111.21518987341773</v>
      </c>
      <c r="F7" s="33">
        <v>8</v>
      </c>
      <c r="G7" s="8">
        <f>D7+F7</f>
        <v>87</v>
      </c>
      <c r="H7" s="34">
        <f>C7/G7</f>
        <v>100.98850574712644</v>
      </c>
    </row>
    <row r="8" spans="1:8">
      <c r="A8" s="3">
        <v>28</v>
      </c>
      <c r="B8" s="3" t="s">
        <v>21</v>
      </c>
      <c r="C8" s="6">
        <v>11827</v>
      </c>
      <c r="D8" s="8">
        <v>103</v>
      </c>
      <c r="E8" s="23">
        <f t="shared" si="0"/>
        <v>114.8252427184466</v>
      </c>
      <c r="F8" s="33">
        <v>15</v>
      </c>
      <c r="G8" s="8">
        <f>D8+F8</f>
        <v>118</v>
      </c>
      <c r="H8" s="34">
        <f>C8/G8</f>
        <v>100.22881355932203</v>
      </c>
    </row>
    <row r="9" spans="1:8">
      <c r="A9" s="3">
        <v>29</v>
      </c>
      <c r="B9" s="3" t="s">
        <v>22</v>
      </c>
      <c r="C9" s="6">
        <v>14567</v>
      </c>
      <c r="D9" s="8">
        <v>133</v>
      </c>
      <c r="E9" s="23">
        <f t="shared" si="0"/>
        <v>109.52631578947368</v>
      </c>
      <c r="F9" s="33">
        <v>12</v>
      </c>
      <c r="G9" s="8">
        <f>D9+F9</f>
        <v>145</v>
      </c>
      <c r="H9" s="34">
        <f>C9/G9</f>
        <v>100.46206896551725</v>
      </c>
    </row>
    <row r="10" spans="1:8">
      <c r="A10" s="3">
        <v>30</v>
      </c>
      <c r="B10" s="3" t="s">
        <v>23</v>
      </c>
      <c r="C10" s="6">
        <v>12411</v>
      </c>
      <c r="D10" s="8">
        <v>143</v>
      </c>
      <c r="E10" s="23">
        <f t="shared" si="0"/>
        <v>86.790209790209786</v>
      </c>
      <c r="F10" s="33">
        <v>12</v>
      </c>
      <c r="G10" s="8">
        <f>D10+F10</f>
        <v>155</v>
      </c>
      <c r="H10" s="34">
        <f>C10/G10</f>
        <v>80.07096774193549</v>
      </c>
    </row>
    <row r="11" spans="1:8">
      <c r="A11" s="3">
        <v>31</v>
      </c>
      <c r="B11" s="3" t="s">
        <v>24</v>
      </c>
      <c r="C11" s="6">
        <v>11614</v>
      </c>
      <c r="D11" s="8">
        <v>155</v>
      </c>
      <c r="E11" s="23">
        <f t="shared" si="0"/>
        <v>74.92903225806451</v>
      </c>
      <c r="F11" s="33">
        <v>12</v>
      </c>
      <c r="G11" s="8">
        <f>D11+F11</f>
        <v>167</v>
      </c>
      <c r="H11" s="34">
        <f>C11/G11</f>
        <v>69.544910179640723</v>
      </c>
    </row>
    <row r="12" spans="1:8">
      <c r="A12" s="3">
        <v>32</v>
      </c>
      <c r="B12" s="3" t="s">
        <v>25</v>
      </c>
      <c r="C12" s="6">
        <v>3888</v>
      </c>
      <c r="D12" s="8">
        <v>58</v>
      </c>
      <c r="E12" s="23">
        <f t="shared" si="0"/>
        <v>67.034482758620683</v>
      </c>
      <c r="F12" s="33">
        <v>5</v>
      </c>
      <c r="G12" s="8">
        <f>D12+F12</f>
        <v>63</v>
      </c>
      <c r="H12" s="34">
        <f>C12/G12</f>
        <v>61.714285714285715</v>
      </c>
    </row>
    <row r="13" spans="1:8">
      <c r="A13" s="3">
        <v>33</v>
      </c>
      <c r="B13" s="3" t="s">
        <v>26</v>
      </c>
      <c r="C13" s="6">
        <v>12962</v>
      </c>
      <c r="D13" s="8">
        <v>132</v>
      </c>
      <c r="E13" s="23">
        <f t="shared" si="0"/>
        <v>98.196969696969703</v>
      </c>
      <c r="F13" s="33">
        <v>8</v>
      </c>
      <c r="G13" s="8">
        <f>D13+F13</f>
        <v>140</v>
      </c>
      <c r="H13" s="34">
        <f>C13/G13</f>
        <v>92.585714285714289</v>
      </c>
    </row>
    <row r="14" spans="1:8">
      <c r="A14" s="3">
        <v>34</v>
      </c>
      <c r="B14" s="3" t="s">
        <v>27</v>
      </c>
      <c r="C14" s="6">
        <v>7142</v>
      </c>
      <c r="D14" s="8">
        <v>83</v>
      </c>
      <c r="E14" s="23">
        <f t="shared" si="0"/>
        <v>86.048192771084331</v>
      </c>
      <c r="F14" s="33">
        <v>5</v>
      </c>
      <c r="G14" s="8">
        <f>D14+F14</f>
        <v>88</v>
      </c>
      <c r="H14" s="34">
        <f>C14/G14</f>
        <v>81.159090909090907</v>
      </c>
    </row>
    <row r="15" spans="1:8">
      <c r="A15" s="3">
        <v>35</v>
      </c>
      <c r="B15" s="3" t="s">
        <v>28</v>
      </c>
      <c r="C15" s="6">
        <v>2977</v>
      </c>
      <c r="D15" s="8">
        <v>25</v>
      </c>
      <c r="E15" s="23">
        <f t="shared" si="0"/>
        <v>119.08</v>
      </c>
      <c r="F15" s="33">
        <v>8</v>
      </c>
      <c r="G15" s="8">
        <f>D15+F15</f>
        <v>33</v>
      </c>
      <c r="H15" s="34">
        <f>C15/G15</f>
        <v>90.212121212121218</v>
      </c>
    </row>
    <row r="16" spans="1:8" s="1" customFormat="1">
      <c r="A16" s="3">
        <v>36</v>
      </c>
      <c r="B16" s="3" t="s">
        <v>46</v>
      </c>
      <c r="C16" s="6">
        <v>2394</v>
      </c>
      <c r="D16" s="8">
        <v>61</v>
      </c>
      <c r="E16" s="23">
        <f t="shared" si="0"/>
        <v>39.245901639344261</v>
      </c>
      <c r="F16" s="33">
        <v>1</v>
      </c>
      <c r="G16" s="8">
        <f>D16+F16</f>
        <v>62</v>
      </c>
      <c r="H16" s="34">
        <f>C16/G16</f>
        <v>38.612903225806448</v>
      </c>
    </row>
    <row r="17" spans="1:8" s="7" customFormat="1">
      <c r="A17" s="17"/>
      <c r="B17" s="16" t="s">
        <v>37</v>
      </c>
      <c r="C17" s="18"/>
      <c r="D17" s="16"/>
      <c r="E17" s="24">
        <f>AVERAGE(E3:E16)</f>
        <v>85.116313073582546</v>
      </c>
      <c r="F17" s="25"/>
      <c r="G17" s="16"/>
      <c r="H17" s="26">
        <f>AVERAGE(H3:H16)</f>
        <v>76.882072985967071</v>
      </c>
    </row>
    <row r="18" spans="1:8" ht="15.75" thickBot="1">
      <c r="B18" s="21" t="s">
        <v>40</v>
      </c>
      <c r="C18" s="20">
        <f>SUM(C3:C16)</f>
        <v>139722</v>
      </c>
      <c r="D18" s="20">
        <f>SUM(D3:D16)</f>
        <v>1821</v>
      </c>
      <c r="F18" s="27">
        <f>SUM(F3:F17)</f>
        <v>136</v>
      </c>
      <c r="G18" s="28">
        <f>SUM(G3:G17)</f>
        <v>1957</v>
      </c>
      <c r="H18" s="29"/>
    </row>
  </sheetData>
  <mergeCells count="1">
    <mergeCell ref="F1:H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&amp;CΠΡΟΤΕΙΝΟΜΕΝΗ ΚΑΤΑΝΟΜΗ ΠΙΣΤΩΣΕΩΝ, ΒΑΣΕΙ ΤΩΝ ΑΝΑΓΚΩΝ, ΣΕ ΣΥΝΔΥΑΣΜΟ ΜΕ ΤΗΝ ΑΝΑΛΟΓΙΑ ΔΙΔΑΣΚΟΝΤΩΝ-ΦΟΙΤΗΤΩΝ
(ΠΑΝΕΠΙΣΤΗΜΙΑ: 364 ΠΙΣΤΩΣΕΙΣ  -  Τ.Ε.Ι.: 136 ΠΙΣΤΩΣΕΙΣ)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ΠΑΝΕΠΙΣΤΗΜΙΑ</vt:lpstr>
      <vt:lpstr>ΤΕΙ</vt:lpstr>
      <vt:lpstr>ΠΑΝΕΠΙΣΤΗΜΙΑ!Print_Area</vt:lpstr>
    </vt:vector>
  </TitlesOfParts>
  <Company>info-quest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Quest User</dc:creator>
  <cp:lastModifiedBy>ssiskos</cp:lastModifiedBy>
  <cp:lastPrinted>2016-02-22T07:02:08Z</cp:lastPrinted>
  <dcterms:created xsi:type="dcterms:W3CDTF">2016-02-16T07:01:22Z</dcterms:created>
  <dcterms:modified xsi:type="dcterms:W3CDTF">2016-03-03T13:33:37Z</dcterms:modified>
</cp:coreProperties>
</file>