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 tabRatio="794"/>
  </bookViews>
  <sheets>
    <sheet name="SATURDAY 13-04-2019" sheetId="1" r:id="rId1"/>
    <sheet name="SUNDAY 14-04-2019" sheetId="6" r:id="rId2"/>
    <sheet name="MONDAY 15-04-2019" sheetId="8" r:id="rId3"/>
    <sheet name="WEDNESDAY 17-04-2019" sheetId="10" r:id="rId4"/>
    <sheet name="THURSDAY 18-04-2019" sheetId="11" r:id="rId5"/>
    <sheet name="FRIDAY 19-04-2019" sheetId="12" r:id="rId6"/>
  </sheets>
  <externalReferences>
    <externalReference r:id="rId7"/>
  </externalReferences>
  <definedNames>
    <definedName name="cgam_ind">'[1]Crossing Stage Games ID'!$A$3:$C$97</definedName>
    <definedName name="game_ind" localSheetId="5">#REF!</definedName>
    <definedName name="game_ind" localSheetId="2">#REF!</definedName>
    <definedName name="game_ind" localSheetId="1">#REF!</definedName>
    <definedName name="game_ind" localSheetId="4">#REF!</definedName>
    <definedName name="game_ind" localSheetId="3">#REF!</definedName>
    <definedName name="game_ind">#REF!</definedName>
    <definedName name="game_index">'[1]Group Games Schedule'!$J$2:$L$67</definedName>
    <definedName name="SDS" localSheetId="5">#REF!</definedName>
    <definedName name="SDS" localSheetId="2">#REF!</definedName>
    <definedName name="SDS" localSheetId="4">#REF!</definedName>
    <definedName name="SDS" localSheetId="3">#REF!</definedName>
    <definedName name="SDS">#REF!</definedName>
  </definedNames>
  <calcPr calcId="144525"/>
</workbook>
</file>

<file path=xl/calcChain.xml><?xml version="1.0" encoding="utf-8"?>
<calcChain xmlns="http://schemas.openxmlformats.org/spreadsheetml/2006/main">
  <c r="H32" i="12" l="1"/>
  <c r="E32" i="12"/>
  <c r="H31" i="12"/>
  <c r="E31" i="12"/>
  <c r="H30" i="12"/>
  <c r="E30" i="12"/>
  <c r="H29" i="12"/>
  <c r="E29" i="12"/>
  <c r="P25" i="12"/>
  <c r="M25" i="12"/>
  <c r="H25" i="12"/>
  <c r="E25" i="12"/>
  <c r="P24" i="12"/>
  <c r="M24" i="12"/>
  <c r="H24" i="12"/>
  <c r="E24" i="12"/>
  <c r="P23" i="12"/>
  <c r="M23" i="12"/>
  <c r="H23" i="12"/>
  <c r="E23" i="12"/>
  <c r="P22" i="12"/>
  <c r="M22" i="12"/>
  <c r="H22" i="12"/>
  <c r="E22" i="12"/>
  <c r="P18" i="12"/>
  <c r="M18" i="12"/>
  <c r="H18" i="12"/>
  <c r="E18" i="12"/>
  <c r="P17" i="12"/>
  <c r="M17" i="12"/>
  <c r="H17" i="12"/>
  <c r="E17" i="12"/>
  <c r="P16" i="12"/>
  <c r="M16" i="12"/>
  <c r="H16" i="12"/>
  <c r="E16" i="12"/>
  <c r="P15" i="12"/>
  <c r="M15" i="12"/>
  <c r="H15" i="12"/>
  <c r="E15" i="12"/>
  <c r="P11" i="12"/>
  <c r="M11" i="12"/>
  <c r="H11" i="12"/>
  <c r="E11" i="12"/>
  <c r="P10" i="12"/>
  <c r="M10" i="12"/>
  <c r="H10" i="12"/>
  <c r="E10" i="12"/>
  <c r="P9" i="12"/>
  <c r="M9" i="12"/>
  <c r="H9" i="12"/>
  <c r="E9" i="12"/>
  <c r="P8" i="12"/>
  <c r="M8" i="12"/>
  <c r="H8" i="12"/>
  <c r="E8" i="12"/>
  <c r="P7" i="12"/>
  <c r="M7" i="12"/>
  <c r="H7" i="12"/>
  <c r="E7" i="12"/>
  <c r="P6" i="12"/>
  <c r="M6" i="12"/>
  <c r="H6" i="12"/>
  <c r="E6" i="12"/>
  <c r="H33" i="11"/>
  <c r="E33" i="11"/>
  <c r="H32" i="11"/>
  <c r="E32" i="11"/>
  <c r="H31" i="11"/>
  <c r="E31" i="11"/>
  <c r="H30" i="11"/>
  <c r="E30" i="11"/>
  <c r="P26" i="11"/>
  <c r="M26" i="11"/>
  <c r="H26" i="11"/>
  <c r="E26" i="11"/>
  <c r="P25" i="11"/>
  <c r="M25" i="11"/>
  <c r="H25" i="11"/>
  <c r="E25" i="11"/>
  <c r="P24" i="11"/>
  <c r="M24" i="11"/>
  <c r="H24" i="11"/>
  <c r="E24" i="11"/>
  <c r="P23" i="11"/>
  <c r="M23" i="11"/>
  <c r="H23" i="11"/>
  <c r="E23" i="11"/>
  <c r="P19" i="11"/>
  <c r="M19" i="11"/>
  <c r="H19" i="11"/>
  <c r="E19" i="11"/>
  <c r="P18" i="11"/>
  <c r="M18" i="11"/>
  <c r="H18" i="11"/>
  <c r="E18" i="11"/>
  <c r="P17" i="11"/>
  <c r="M17" i="11"/>
  <c r="H17" i="11"/>
  <c r="E17" i="11"/>
  <c r="P16" i="11"/>
  <c r="M16" i="11"/>
  <c r="H16" i="11"/>
  <c r="E16" i="11"/>
  <c r="P12" i="11"/>
  <c r="M12" i="11"/>
  <c r="H12" i="11"/>
  <c r="E12" i="11"/>
  <c r="H11" i="11"/>
  <c r="E11" i="11"/>
  <c r="H10" i="11"/>
  <c r="E10" i="11"/>
  <c r="H9" i="11"/>
  <c r="E9" i="11"/>
  <c r="P8" i="11"/>
  <c r="M8" i="11"/>
  <c r="H8" i="11"/>
  <c r="E8" i="11"/>
  <c r="P7" i="11"/>
  <c r="M7" i="11"/>
  <c r="H7" i="11"/>
  <c r="E7" i="11"/>
  <c r="P6" i="11"/>
  <c r="M6" i="11"/>
  <c r="H6" i="11"/>
  <c r="E6" i="11"/>
  <c r="H30" i="10"/>
  <c r="E30" i="10"/>
  <c r="H29" i="10"/>
  <c r="E29" i="10"/>
  <c r="H28" i="10"/>
  <c r="E28" i="10"/>
  <c r="H27" i="10"/>
  <c r="E27" i="10"/>
  <c r="P23" i="10"/>
  <c r="M23" i="10"/>
  <c r="H23" i="10"/>
  <c r="E23" i="10"/>
  <c r="P22" i="10"/>
  <c r="M22" i="10"/>
  <c r="H22" i="10"/>
  <c r="E22" i="10"/>
  <c r="P21" i="10"/>
  <c r="M21" i="10"/>
  <c r="H21" i="10"/>
  <c r="E21" i="10"/>
  <c r="P20" i="10"/>
  <c r="M20" i="10"/>
  <c r="H20" i="10"/>
  <c r="E20" i="10"/>
  <c r="P16" i="10"/>
  <c r="M16" i="10"/>
  <c r="H16" i="10"/>
  <c r="E16" i="10"/>
  <c r="P15" i="10"/>
  <c r="M15" i="10"/>
  <c r="H15" i="10"/>
  <c r="E15" i="10"/>
  <c r="P14" i="10"/>
  <c r="M14" i="10"/>
  <c r="H14" i="10"/>
  <c r="E14" i="10"/>
  <c r="P13" i="10"/>
  <c r="M13" i="10"/>
  <c r="H13" i="10"/>
  <c r="E13" i="10"/>
  <c r="P9" i="10"/>
  <c r="M9" i="10"/>
  <c r="H9" i="10"/>
  <c r="E9" i="10"/>
  <c r="P8" i="10"/>
  <c r="M8" i="10"/>
  <c r="H8" i="10"/>
  <c r="E8" i="10"/>
  <c r="P7" i="10"/>
  <c r="M7" i="10"/>
  <c r="H7" i="10"/>
  <c r="E7" i="10"/>
  <c r="P6" i="10"/>
  <c r="M6" i="10"/>
  <c r="H6" i="10"/>
  <c r="E6" i="10"/>
  <c r="H30" i="8"/>
  <c r="E30" i="8"/>
  <c r="H29" i="8"/>
  <c r="E29" i="8"/>
  <c r="H28" i="8"/>
  <c r="E28" i="8"/>
  <c r="H27" i="8"/>
  <c r="E27" i="8"/>
  <c r="P23" i="8"/>
  <c r="M23" i="8"/>
  <c r="H23" i="8"/>
  <c r="E23" i="8"/>
  <c r="P22" i="8"/>
  <c r="M22" i="8"/>
  <c r="H22" i="8"/>
  <c r="E22" i="8"/>
  <c r="P21" i="8"/>
  <c r="M21" i="8"/>
  <c r="H21" i="8"/>
  <c r="E21" i="8"/>
  <c r="P20" i="8"/>
  <c r="M20" i="8"/>
  <c r="H20" i="8"/>
  <c r="E20" i="8"/>
  <c r="P16" i="8"/>
  <c r="M16" i="8"/>
  <c r="H16" i="8"/>
  <c r="E16" i="8"/>
  <c r="P15" i="8"/>
  <c r="M15" i="8"/>
  <c r="H15" i="8"/>
  <c r="E15" i="8"/>
  <c r="P14" i="8"/>
  <c r="M14" i="8"/>
  <c r="H14" i="8"/>
  <c r="E14" i="8"/>
  <c r="P13" i="8"/>
  <c r="M13" i="8"/>
  <c r="H13" i="8"/>
  <c r="E13" i="8"/>
  <c r="P9" i="8"/>
  <c r="M9" i="8"/>
  <c r="H9" i="8"/>
  <c r="E9" i="8"/>
  <c r="P8" i="8"/>
  <c r="M8" i="8"/>
  <c r="H8" i="8"/>
  <c r="E8" i="8"/>
  <c r="P7" i="8"/>
  <c r="M7" i="8"/>
  <c r="H7" i="8"/>
  <c r="E7" i="8"/>
  <c r="P6" i="8"/>
  <c r="M6" i="8"/>
  <c r="H6" i="8"/>
  <c r="E6" i="8"/>
  <c r="H38" i="6"/>
  <c r="E38" i="6"/>
  <c r="H37" i="6"/>
  <c r="E37" i="6"/>
  <c r="H36" i="6"/>
  <c r="E36" i="6"/>
  <c r="H35" i="6"/>
  <c r="E35" i="6"/>
  <c r="H34" i="6"/>
  <c r="E34" i="6"/>
  <c r="H33" i="6"/>
  <c r="E33" i="6"/>
  <c r="P29" i="6"/>
  <c r="M29" i="6"/>
  <c r="H29" i="6"/>
  <c r="E29" i="6"/>
  <c r="P28" i="6"/>
  <c r="M28" i="6"/>
  <c r="H28" i="6"/>
  <c r="E28" i="6"/>
  <c r="P27" i="6"/>
  <c r="M27" i="6"/>
  <c r="H27" i="6"/>
  <c r="E27" i="6"/>
  <c r="P26" i="6"/>
  <c r="M26" i="6"/>
  <c r="H26" i="6"/>
  <c r="E26" i="6"/>
  <c r="P25" i="6"/>
  <c r="M25" i="6"/>
  <c r="H25" i="6"/>
  <c r="E25" i="6"/>
  <c r="P24" i="6"/>
  <c r="M24" i="6"/>
  <c r="H24" i="6"/>
  <c r="E24" i="6"/>
  <c r="P20" i="6"/>
  <c r="M20" i="6"/>
  <c r="H20" i="6"/>
  <c r="E20" i="6"/>
  <c r="P19" i="6"/>
  <c r="M19" i="6"/>
  <c r="H19" i="6"/>
  <c r="E19" i="6"/>
  <c r="P18" i="6"/>
  <c r="M18" i="6"/>
  <c r="H18" i="6"/>
  <c r="E18" i="6"/>
  <c r="P17" i="6"/>
  <c r="M17" i="6"/>
  <c r="H17" i="6"/>
  <c r="E17" i="6"/>
  <c r="P16" i="6"/>
  <c r="M16" i="6"/>
  <c r="H16" i="6"/>
  <c r="E16" i="6"/>
  <c r="P15" i="6"/>
  <c r="M15" i="6"/>
  <c r="H15" i="6"/>
  <c r="E15" i="6"/>
  <c r="P11" i="6"/>
  <c r="M11" i="6"/>
  <c r="H11" i="6"/>
  <c r="E11" i="6"/>
  <c r="P10" i="6"/>
  <c r="M10" i="6"/>
  <c r="H10" i="6"/>
  <c r="E10" i="6"/>
  <c r="P9" i="6"/>
  <c r="M9" i="6"/>
  <c r="H9" i="6"/>
  <c r="E9" i="6"/>
  <c r="P8" i="6"/>
  <c r="M8" i="6"/>
  <c r="H8" i="6"/>
  <c r="E8" i="6"/>
  <c r="P7" i="6"/>
  <c r="M7" i="6"/>
  <c r="H7" i="6"/>
  <c r="E7" i="6"/>
  <c r="P6" i="6"/>
  <c r="M6" i="6"/>
  <c r="H6" i="6"/>
  <c r="E6" i="6"/>
  <c r="H34" i="1"/>
  <c r="E34" i="1"/>
  <c r="H33" i="1"/>
  <c r="E33" i="1"/>
  <c r="H32" i="1"/>
  <c r="E32" i="1"/>
  <c r="H31" i="1"/>
  <c r="E31" i="1"/>
  <c r="H30" i="1"/>
  <c r="E30" i="1"/>
  <c r="P26" i="1"/>
  <c r="M26" i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18" i="1"/>
  <c r="M18" i="1"/>
  <c r="H18" i="1"/>
  <c r="E18" i="1"/>
  <c r="P17" i="1"/>
  <c r="M17" i="1"/>
  <c r="H17" i="1"/>
  <c r="E17" i="1"/>
  <c r="P16" i="1"/>
  <c r="M16" i="1"/>
  <c r="H16" i="1"/>
  <c r="E16" i="1"/>
  <c r="P15" i="1"/>
  <c r="M15" i="1"/>
  <c r="H15" i="1"/>
  <c r="E15" i="1"/>
  <c r="P14" i="1"/>
  <c r="M14" i="1"/>
  <c r="H14" i="1"/>
  <c r="E14" i="1"/>
  <c r="P10" i="1"/>
  <c r="M10" i="1"/>
  <c r="H10" i="1"/>
  <c r="E10" i="1"/>
  <c r="P9" i="1"/>
  <c r="M9" i="1"/>
  <c r="H9" i="1"/>
  <c r="E9" i="1"/>
  <c r="P8" i="1"/>
  <c r="M8" i="1"/>
  <c r="H8" i="1"/>
  <c r="E8" i="1"/>
  <c r="P7" i="1"/>
  <c r="M7" i="1"/>
  <c r="H7" i="1"/>
  <c r="E7" i="1"/>
  <c r="P6" i="1"/>
  <c r="M6" i="1"/>
  <c r="H6" i="1"/>
  <c r="E6" i="1"/>
</calcChain>
</file>

<file path=xl/sharedStrings.xml><?xml version="1.0" encoding="utf-8"?>
<sst xmlns="http://schemas.openxmlformats.org/spreadsheetml/2006/main" count="903" uniqueCount="198">
  <si>
    <t>HALL 1 - HERAKLION ARENA (1) - TWO AORAKIA</t>
  </si>
  <si>
    <t>HALL 2 - HERAKLION ARENA (2) - TWO AORAKIA</t>
  </si>
  <si>
    <t>Date</t>
  </si>
  <si>
    <t>Time</t>
  </si>
  <si>
    <t>Game No.</t>
  </si>
  <si>
    <t>Team 1</t>
  </si>
  <si>
    <t>Sc1</t>
  </si>
  <si>
    <t>Sc2</t>
  </si>
  <si>
    <t>Team 2</t>
  </si>
  <si>
    <t>Sat-13/4/19</t>
  </si>
  <si>
    <t>09.30</t>
  </si>
  <si>
    <t>G01</t>
  </si>
  <si>
    <t>11.00</t>
  </si>
  <si>
    <t>G37</t>
  </si>
  <si>
    <t>12.30</t>
  </si>
  <si>
    <t>G03</t>
  </si>
  <si>
    <t>14.00</t>
  </si>
  <si>
    <t>G39</t>
  </si>
  <si>
    <t>15.30</t>
  </si>
  <si>
    <t>G47</t>
  </si>
  <si>
    <t>Sun-14/4/19</t>
  </si>
  <si>
    <t>G15</t>
  </si>
  <si>
    <t>G16</t>
  </si>
  <si>
    <t>G17</t>
  </si>
  <si>
    <t>G18</t>
  </si>
  <si>
    <t>G49</t>
  </si>
  <si>
    <t>G50</t>
  </si>
  <si>
    <t>G27</t>
  </si>
  <si>
    <t>G28</t>
  </si>
  <si>
    <t>G29</t>
  </si>
  <si>
    <t>G30</t>
  </si>
  <si>
    <t>17.00</t>
  </si>
  <si>
    <t>G63</t>
  </si>
  <si>
    <t>G64</t>
  </si>
  <si>
    <t>HALL 3 - LIDO INDOOR HALL</t>
  </si>
  <si>
    <t>HALL 4 - MELINA MERKOURI HALL (ALIKARNASSOS)</t>
  </si>
  <si>
    <t>G02</t>
  </si>
  <si>
    <t>G05</t>
  </si>
  <si>
    <t>G38</t>
  </si>
  <si>
    <t>G45</t>
  </si>
  <si>
    <t>G04</t>
  </si>
  <si>
    <t>G06</t>
  </si>
  <si>
    <t>G40</t>
  </si>
  <si>
    <t>G42</t>
  </si>
  <si>
    <t>G48</t>
  </si>
  <si>
    <t>G55</t>
  </si>
  <si>
    <t>G19</t>
  </si>
  <si>
    <t>G20</t>
  </si>
  <si>
    <t>G21</t>
  </si>
  <si>
    <t>G22</t>
  </si>
  <si>
    <t>G51</t>
  </si>
  <si>
    <t>G52</t>
  </si>
  <si>
    <t>G31</t>
  </si>
  <si>
    <t>G32</t>
  </si>
  <si>
    <t>G33</t>
  </si>
  <si>
    <t>G34</t>
  </si>
  <si>
    <t>G59</t>
  </si>
  <si>
    <t>G60</t>
  </si>
  <si>
    <t>HALL 5 - UNIVERSITY OF CRETE</t>
  </si>
  <si>
    <t>HALL 6 - FILONIDIO INDOOR HALL - HERSONISSOS</t>
  </si>
  <si>
    <t>G07</t>
  </si>
  <si>
    <t>G09</t>
  </si>
  <si>
    <t>G43</t>
  </si>
  <si>
    <t>G44</t>
  </si>
  <si>
    <t>G08</t>
  </si>
  <si>
    <t>G10</t>
  </si>
  <si>
    <t>G41</t>
  </si>
  <si>
    <t>G13</t>
  </si>
  <si>
    <t>G53</t>
  </si>
  <si>
    <t>G54</t>
  </si>
  <si>
    <t>G23</t>
  </si>
  <si>
    <t>G24</t>
  </si>
  <si>
    <t>G25</t>
  </si>
  <si>
    <t>G26</t>
  </si>
  <si>
    <t>G57</t>
  </si>
  <si>
    <t>G58</t>
  </si>
  <si>
    <t>G35</t>
  </si>
  <si>
    <t>G36</t>
  </si>
  <si>
    <t>G65</t>
  </si>
  <si>
    <t>G66</t>
  </si>
  <si>
    <t>G61</t>
  </si>
  <si>
    <t>G62</t>
  </si>
  <si>
    <t>HALL 7 - ARCHANES</t>
  </si>
  <si>
    <t>G11</t>
  </si>
  <si>
    <t>G46</t>
  </si>
  <si>
    <t>G12</t>
  </si>
  <si>
    <t>G14</t>
  </si>
  <si>
    <t>G56</t>
  </si>
  <si>
    <t>Mon-15/4/19</t>
  </si>
  <si>
    <t>CG005</t>
  </si>
  <si>
    <t>CG006</t>
  </si>
  <si>
    <t>CG009</t>
  </si>
  <si>
    <t>CG010</t>
  </si>
  <si>
    <t>CG007</t>
  </si>
  <si>
    <t>CG008</t>
  </si>
  <si>
    <t>CG011</t>
  </si>
  <si>
    <t>CG012</t>
  </si>
  <si>
    <t>Wed-17/4/19</t>
  </si>
  <si>
    <t>CG036</t>
  </si>
  <si>
    <t>CG043</t>
  </si>
  <si>
    <t>CG040</t>
  </si>
  <si>
    <t>CG045</t>
  </si>
  <si>
    <t>CG038</t>
  </si>
  <si>
    <t>CG049</t>
  </si>
  <si>
    <t>CG042</t>
  </si>
  <si>
    <t>Thu-18/4/19</t>
  </si>
  <si>
    <t>CG069</t>
  </si>
  <si>
    <t>CG072</t>
  </si>
  <si>
    <t>CG070</t>
  </si>
  <si>
    <t>CG071</t>
  </si>
  <si>
    <t>CG074</t>
  </si>
  <si>
    <t>CG055</t>
  </si>
  <si>
    <t>SF1-G</t>
  </si>
  <si>
    <t>16.00</t>
  </si>
  <si>
    <t>CG053</t>
  </si>
  <si>
    <t>SF1-B</t>
  </si>
  <si>
    <t>18.00</t>
  </si>
  <si>
    <t>CG056</t>
  </si>
  <si>
    <t>SF2-G</t>
  </si>
  <si>
    <t>20.00</t>
  </si>
  <si>
    <t>CG054</t>
  </si>
  <si>
    <t>SF2-B</t>
  </si>
  <si>
    <t>Fri-19/4/19</t>
  </si>
  <si>
    <t>CG082</t>
  </si>
  <si>
    <t>CG083</t>
  </si>
  <si>
    <t>CG089</t>
  </si>
  <si>
    <t>CG090</t>
  </si>
  <si>
    <t>CG084</t>
  </si>
  <si>
    <t>CG085</t>
  </si>
  <si>
    <t>CG081</t>
  </si>
  <si>
    <t>F-G</t>
  </si>
  <si>
    <t>CG080</t>
  </si>
  <si>
    <t>F-B</t>
  </si>
  <si>
    <t>CG001</t>
  </si>
  <si>
    <t>CG002</t>
  </si>
  <si>
    <t>CG013</t>
  </si>
  <si>
    <t>CG014</t>
  </si>
  <si>
    <t>CG003</t>
  </si>
  <si>
    <t>CG004</t>
  </si>
  <si>
    <t>CG015</t>
  </si>
  <si>
    <t>CG016</t>
  </si>
  <si>
    <t>CG035</t>
  </si>
  <si>
    <t>CG046</t>
  </si>
  <si>
    <t>CG039</t>
  </si>
  <si>
    <t>CG044</t>
  </si>
  <si>
    <t>CG037</t>
  </si>
  <si>
    <t>CG047</t>
  </si>
  <si>
    <t>CG041</t>
  </si>
  <si>
    <t>CG075</t>
  </si>
  <si>
    <t>CG076</t>
  </si>
  <si>
    <t>CG062</t>
  </si>
  <si>
    <t>CG073</t>
  </si>
  <si>
    <t>CG067</t>
  </si>
  <si>
    <t>CG068</t>
  </si>
  <si>
    <t>CG091</t>
  </si>
  <si>
    <t>CG092</t>
  </si>
  <si>
    <t>CG086</t>
  </si>
  <si>
    <t>CG087</t>
  </si>
  <si>
    <t>CG093</t>
  </si>
  <si>
    <t>CG094</t>
  </si>
  <si>
    <t>CG017</t>
  </si>
  <si>
    <t>CG021</t>
  </si>
  <si>
    <t>CG019</t>
  </si>
  <si>
    <t>CG027</t>
  </si>
  <si>
    <t>CG050</t>
  </si>
  <si>
    <t>CG031</t>
  </si>
  <si>
    <t>CG048</t>
  </si>
  <si>
    <t>CG029</t>
  </si>
  <si>
    <t>CG051</t>
  </si>
  <si>
    <t>CG033</t>
  </si>
  <si>
    <t>CG057</t>
  </si>
  <si>
    <t>CG058</t>
  </si>
  <si>
    <t>CG063</t>
  </si>
  <si>
    <t>CG064</t>
  </si>
  <si>
    <t>CG059</t>
  </si>
  <si>
    <t>CG060</t>
  </si>
  <si>
    <t>CG096</t>
  </si>
  <si>
    <t>CG097</t>
  </si>
  <si>
    <t>CG088</t>
  </si>
  <si>
    <t>CG095</t>
  </si>
  <si>
    <t>CG098</t>
  </si>
  <si>
    <t>CG099</t>
  </si>
  <si>
    <t>CG018</t>
  </si>
  <si>
    <t>CG022</t>
  </si>
  <si>
    <t>CG020</t>
  </si>
  <si>
    <t>CG028</t>
  </si>
  <si>
    <t>CG032</t>
  </si>
  <si>
    <t>CG030</t>
  </si>
  <si>
    <t>CG034</t>
  </si>
  <si>
    <t>CG065</t>
  </si>
  <si>
    <t>CG061</t>
  </si>
  <si>
    <t>CG066</t>
  </si>
  <si>
    <t>GROUP STAGE GAMES (SATURDAY, 13-04-2019)</t>
  </si>
  <si>
    <t>GROUP STAGE GAMES (SUNDAY, 14-04-2019)</t>
  </si>
  <si>
    <t>CROSSING GAMES (FRIDAY, 19-04-2019)</t>
  </si>
  <si>
    <t>CROSSING GAMES (THURSDAY, 18-04-2019)</t>
  </si>
  <si>
    <t>CROSSING GAMES (MONDAY, 15-04-2019)</t>
  </si>
  <si>
    <t>CROSSING GAMES (WEDNESDAY, 17-04-2019)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</si>
</sst>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161"/>
      <scheme val="minor"/>
    </font>
    <font>
      <sz val="10"/>
      <color theme="1"/>
      <name val="Open Sans"/>
      <family val="2"/>
      <charset val="162"/>
    </font>
    <font>
      <b/>
      <sz val="10"/>
      <color theme="1"/>
      <name val="Open Sans"/>
      <family val="2"/>
      <charset val="162"/>
    </font>
    <font>
      <b/>
      <sz val="16"/>
      <color theme="0"/>
      <name val="Open Sans"/>
      <family val="2"/>
      <charset val="162"/>
    </font>
    <font>
      <b/>
      <sz val="12"/>
      <color theme="3"/>
      <name val="Open Sans"/>
      <charset val="161"/>
    </font>
    <font>
      <b/>
      <sz val="10"/>
      <color theme="3"/>
      <name val="Open Sans"/>
      <charset val="161"/>
    </font>
    <font>
      <b/>
      <sz val="10"/>
      <color theme="1"/>
      <name val="Open Sans"/>
      <charset val="161"/>
    </font>
    <font>
      <sz val="10"/>
      <color theme="3"/>
      <name val="Open Sans"/>
      <charset val="161"/>
    </font>
    <font>
      <b/>
      <sz val="10"/>
      <color theme="4" tint="-0.249977111117893"/>
      <name val="Open Sans"/>
      <charset val="161"/>
    </font>
    <font>
      <b/>
      <i/>
      <sz val="10"/>
      <color theme="9" tint="-0.499984740745262"/>
      <name val="Open Sans"/>
      <charset val="161"/>
    </font>
    <font>
      <b/>
      <i/>
      <sz val="10"/>
      <color theme="4" tint="-0.249977111117893"/>
      <name val="Open Sans"/>
      <charset val="161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theme="3"/>
      </left>
      <right/>
      <top style="medium">
        <color theme="3"/>
      </top>
      <bottom style="thin">
        <color theme="8" tint="-0.24994659260841701"/>
      </bottom>
      <diagonal/>
    </border>
    <border>
      <left/>
      <right/>
      <top style="medium">
        <color theme="3"/>
      </top>
      <bottom style="thin">
        <color theme="8" tint="-0.24994659260841701"/>
      </bottom>
      <diagonal/>
    </border>
    <border>
      <left/>
      <right style="medium">
        <color theme="3"/>
      </right>
      <top style="medium">
        <color theme="3"/>
      </top>
      <bottom style="thin">
        <color theme="8" tint="-0.24994659260841701"/>
      </bottom>
      <diagonal/>
    </border>
    <border>
      <left style="medium">
        <color theme="3"/>
      </left>
      <right style="thin">
        <color theme="8" tint="-0.24994659260841701"/>
      </right>
      <top style="thin">
        <color theme="8" tint="-0.24994659260841701"/>
      </top>
      <bottom style="medium">
        <color theme="3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3"/>
      </bottom>
      <diagonal/>
    </border>
    <border>
      <left style="thin">
        <color theme="8" tint="-0.24994659260841701"/>
      </left>
      <right style="medium">
        <color theme="3"/>
      </right>
      <top style="thin">
        <color theme="8" tint="-0.24994659260841701"/>
      </top>
      <bottom style="medium">
        <color theme="3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3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3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3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3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3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indexed="64"/>
      </left>
      <right style="thin">
        <color theme="8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8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3" tint="-0.24994659260841701"/>
      </left>
      <right style="thin">
        <color theme="8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8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7" fillId="6" borderId="16" xfId="1" applyFont="1" applyFill="1" applyBorder="1" applyAlignment="1">
      <alignment horizontal="center" vertical="center"/>
    </xf>
    <xf numFmtId="0" fontId="7" fillId="6" borderId="17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center" vertical="center"/>
    </xf>
    <xf numFmtId="0" fontId="8" fillId="6" borderId="18" xfId="1" applyFont="1" applyFill="1" applyBorder="1" applyAlignment="1">
      <alignment horizontal="center" vertical="center"/>
    </xf>
    <xf numFmtId="0" fontId="7" fillId="6" borderId="10" xfId="1" applyFont="1" applyFill="1" applyBorder="1" applyAlignment="1">
      <alignment horizontal="center" vertical="center"/>
    </xf>
    <xf numFmtId="0" fontId="7" fillId="6" borderId="11" xfId="1" applyFont="1" applyFill="1" applyBorder="1" applyAlignment="1">
      <alignment horizontal="center" vertical="center"/>
    </xf>
    <xf numFmtId="0" fontId="8" fillId="6" borderId="11" xfId="1" applyFont="1" applyFill="1" applyBorder="1" applyAlignment="1">
      <alignment horizontal="center" vertical="center"/>
    </xf>
    <xf numFmtId="0" fontId="8" fillId="6" borderId="12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center" vertical="center"/>
    </xf>
    <xf numFmtId="0" fontId="7" fillId="6" borderId="14" xfId="1" applyFont="1" applyFill="1" applyBorder="1" applyAlignment="1">
      <alignment horizontal="center" vertical="center"/>
    </xf>
    <xf numFmtId="0" fontId="8" fillId="6" borderId="14" xfId="1" applyFont="1" applyFill="1" applyBorder="1" applyAlignment="1">
      <alignment horizontal="center" vertical="center"/>
    </xf>
    <xf numFmtId="0" fontId="8" fillId="6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5" fillId="5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5" fillId="5" borderId="25" xfId="1" applyFont="1" applyFill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8" fillId="4" borderId="26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5" fillId="7" borderId="28" xfId="1" applyFont="1" applyFill="1" applyBorder="1" applyAlignment="1">
      <alignment horizontal="center" vertical="center"/>
    </xf>
    <xf numFmtId="0" fontId="8" fillId="8" borderId="28" xfId="1" applyFont="1" applyFill="1" applyBorder="1" applyAlignment="1">
      <alignment horizontal="center" vertical="center"/>
    </xf>
    <xf numFmtId="0" fontId="8" fillId="8" borderId="29" xfId="1" applyFont="1" applyFill="1" applyBorder="1" applyAlignment="1">
      <alignment horizontal="center" vertical="center"/>
    </xf>
    <xf numFmtId="0" fontId="9" fillId="8" borderId="30" xfId="1" applyFont="1" applyFill="1" applyBorder="1" applyAlignment="1">
      <alignment horizontal="center" vertical="center"/>
    </xf>
    <xf numFmtId="0" fontId="7" fillId="4" borderId="31" xfId="1" applyFont="1" applyFill="1" applyBorder="1" applyAlignment="1">
      <alignment horizontal="center" vertical="center"/>
    </xf>
    <xf numFmtId="0" fontId="10" fillId="8" borderId="30" xfId="1" applyFont="1" applyFill="1" applyBorder="1" applyAlignment="1">
      <alignment horizontal="center" vertical="center"/>
    </xf>
    <xf numFmtId="0" fontId="7" fillId="6" borderId="24" xfId="1" applyFont="1" applyFill="1" applyBorder="1" applyAlignment="1">
      <alignment horizontal="center" vertical="center"/>
    </xf>
    <xf numFmtId="0" fontId="7" fillId="6" borderId="25" xfId="1" applyFont="1" applyFill="1" applyBorder="1" applyAlignment="1">
      <alignment horizontal="center" vertical="center"/>
    </xf>
    <xf numFmtId="0" fontId="8" fillId="6" borderId="25" xfId="1" applyFont="1" applyFill="1" applyBorder="1" applyAlignment="1">
      <alignment horizontal="center" vertical="center"/>
    </xf>
    <xf numFmtId="0" fontId="8" fillId="6" borderId="26" xfId="1" applyFont="1" applyFill="1" applyBorder="1" applyAlignment="1">
      <alignment horizontal="center" vertical="center"/>
    </xf>
    <xf numFmtId="0" fontId="7" fillId="6" borderId="22" xfId="1" applyFont="1" applyFill="1" applyBorder="1" applyAlignment="1">
      <alignment horizontal="center" vertical="center"/>
    </xf>
    <xf numFmtId="0" fontId="7" fillId="6" borderId="20" xfId="1" applyFont="1" applyFill="1" applyBorder="1" applyAlignment="1">
      <alignment horizontal="center" vertical="center"/>
    </xf>
    <xf numFmtId="0" fontId="8" fillId="6" borderId="20" xfId="1" applyFont="1" applyFill="1" applyBorder="1" applyAlignment="1">
      <alignment horizontal="center" vertical="center"/>
    </xf>
    <xf numFmtId="0" fontId="8" fillId="6" borderId="23" xfId="1" applyFont="1" applyFill="1" applyBorder="1" applyAlignment="1">
      <alignment horizontal="center" vertical="center"/>
    </xf>
    <xf numFmtId="0" fontId="7" fillId="9" borderId="32" xfId="1" applyFont="1" applyFill="1" applyBorder="1" applyAlignment="1">
      <alignment horizontal="center" vertical="center"/>
    </xf>
    <xf numFmtId="0" fontId="7" fillId="9" borderId="33" xfId="1" applyFont="1" applyFill="1" applyBorder="1" applyAlignment="1">
      <alignment horizontal="center" vertical="center"/>
    </xf>
    <xf numFmtId="0" fontId="5" fillId="10" borderId="33" xfId="1" applyFont="1" applyFill="1" applyBorder="1" applyAlignment="1">
      <alignment horizontal="center" vertical="center"/>
    </xf>
    <xf numFmtId="0" fontId="8" fillId="9" borderId="33" xfId="1" applyFont="1" applyFill="1" applyBorder="1" applyAlignment="1">
      <alignment horizontal="center" vertical="center"/>
    </xf>
    <xf numFmtId="0" fontId="8" fillId="9" borderId="34" xfId="1" applyFont="1" applyFill="1" applyBorder="1" applyAlignment="1">
      <alignment horizontal="center" vertical="center"/>
    </xf>
    <xf numFmtId="0" fontId="9" fillId="9" borderId="35" xfId="1" applyFont="1" applyFill="1" applyBorder="1" applyAlignment="1">
      <alignment horizontal="center" vertical="center"/>
    </xf>
    <xf numFmtId="0" fontId="7" fillId="6" borderId="31" xfId="1" applyFont="1" applyFill="1" applyBorder="1" applyAlignment="1">
      <alignment horizontal="center" vertical="center"/>
    </xf>
    <xf numFmtId="0" fontId="10" fillId="9" borderId="36" xfId="1" applyFont="1" applyFill="1" applyBorder="1" applyAlignment="1">
      <alignment horizontal="center" vertical="center"/>
    </xf>
    <xf numFmtId="0" fontId="7" fillId="6" borderId="3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</cellXfs>
  <cellStyles count="2">
    <cellStyle name="Κανονικό" xfId="0" builtinId="0"/>
    <cellStyle name="Κανονικό 2" xfId="1"/>
  </cellStyles>
  <dxfs count="12">
    <dxf>
      <font>
        <color theme="5" tint="-0.24994659260841701"/>
      </font>
    </dxf>
    <dxf>
      <font>
        <color theme="4" tint="-0.24994659260841701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5" tint="-0.24994659260841701"/>
      </font>
    </dxf>
    <dxf>
      <font>
        <color theme="4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_ISF%20WSCB%202019%20-%20Greece%20-%20Groups,%20Program,%20Cross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ting Teams"/>
      <sheetName val="Stats"/>
      <sheetName val="Group League Tables"/>
      <sheetName val="Teams ID"/>
      <sheetName val="Group Games Schedule"/>
      <sheetName val="Games per Hall (Group Stage)"/>
      <sheetName val="Crossing Stage Games ID"/>
      <sheetName val="Games per Hall (Crossings)"/>
      <sheetName val="Boys FER-1 Class (1-16)"/>
      <sheetName val="Boys RER Class (17-24)"/>
      <sheetName val="Girls FER-1 Class (1-16)"/>
      <sheetName val="Girls RER Class (17-30)"/>
    </sheetNames>
    <sheetDataSet>
      <sheetData sheetId="0"/>
      <sheetData sheetId="1"/>
      <sheetData sheetId="2"/>
      <sheetData sheetId="3"/>
      <sheetData sheetId="4">
        <row r="2">
          <cell r="J2" t="str">
            <v>G01</v>
          </cell>
          <cell r="K2" t="str">
            <v>BELGIUM FL (B)</v>
          </cell>
          <cell r="L2" t="str">
            <v>FINLAND (B)</v>
          </cell>
        </row>
        <row r="3">
          <cell r="J3" t="str">
            <v>G02</v>
          </cell>
          <cell r="K3" t="str">
            <v>DENMARK (B)</v>
          </cell>
          <cell r="L3" t="str">
            <v>LUXEMBOURG (B)</v>
          </cell>
        </row>
        <row r="4">
          <cell r="J4" t="str">
            <v>G03</v>
          </cell>
          <cell r="K4" t="str">
            <v>BRAZIL (B)</v>
          </cell>
          <cell r="L4" t="str">
            <v>CYPRUS (B)</v>
          </cell>
        </row>
        <row r="5">
          <cell r="J5" t="str">
            <v>G04</v>
          </cell>
          <cell r="K5" t="str">
            <v>CHINESE TAI PEI (B)</v>
          </cell>
          <cell r="L5" t="str">
            <v>ISRAEL (B)</v>
          </cell>
        </row>
        <row r="6">
          <cell r="J6" t="str">
            <v>G05</v>
          </cell>
          <cell r="K6" t="str">
            <v>CZECH REPUBLIC (B)</v>
          </cell>
          <cell r="L6" t="str">
            <v>FRANCE (B)</v>
          </cell>
        </row>
        <row r="7">
          <cell r="J7" t="str">
            <v>G06</v>
          </cell>
          <cell r="K7" t="str">
            <v>ESTONIA (B)</v>
          </cell>
          <cell r="L7" t="str">
            <v>GREECE -2- (B)</v>
          </cell>
        </row>
        <row r="8">
          <cell r="J8" t="str">
            <v>G07</v>
          </cell>
          <cell r="K8" t="str">
            <v>AUSTRIA (B)</v>
          </cell>
          <cell r="L8" t="str">
            <v>CHILE (B)</v>
          </cell>
        </row>
        <row r="9">
          <cell r="J9" t="str">
            <v>G08</v>
          </cell>
          <cell r="K9" t="str">
            <v>AZERBAIJAN (B)</v>
          </cell>
          <cell r="L9" t="str">
            <v>GREECE -1- (B)</v>
          </cell>
        </row>
        <row r="10">
          <cell r="J10" t="str">
            <v>G09</v>
          </cell>
          <cell r="K10" t="str">
            <v>CROATIA (B)</v>
          </cell>
          <cell r="L10" t="str">
            <v>ROMANIA (B)</v>
          </cell>
        </row>
        <row r="11">
          <cell r="J11" t="str">
            <v>G10</v>
          </cell>
          <cell r="K11" t="str">
            <v>LATVIA (B)</v>
          </cell>
          <cell r="L11" t="str">
            <v>TURKEY (B)</v>
          </cell>
        </row>
        <row r="12">
          <cell r="J12" t="str">
            <v>G11</v>
          </cell>
          <cell r="K12" t="str">
            <v>BULGARIA (B)</v>
          </cell>
          <cell r="L12" t="str">
            <v>NEW ZEALAND (B)</v>
          </cell>
        </row>
        <row r="13">
          <cell r="J13" t="str">
            <v>G12</v>
          </cell>
          <cell r="K13" t="str">
            <v>CHINA (B)</v>
          </cell>
          <cell r="L13" t="str">
            <v>NORTH MACEDONIA (B)</v>
          </cell>
        </row>
        <row r="14">
          <cell r="J14" t="str">
            <v>G13</v>
          </cell>
          <cell r="K14" t="str">
            <v>BELGIUM FL (B)</v>
          </cell>
          <cell r="L14" t="str">
            <v>DENMARK (B)</v>
          </cell>
        </row>
        <row r="15">
          <cell r="J15" t="str">
            <v>G14</v>
          </cell>
          <cell r="K15" t="str">
            <v>FINLAND (B)</v>
          </cell>
          <cell r="L15" t="str">
            <v>LUXEMBOURG (B)</v>
          </cell>
        </row>
        <row r="16">
          <cell r="J16" t="str">
            <v>G15</v>
          </cell>
          <cell r="K16" t="str">
            <v>BRAZIL (B)</v>
          </cell>
          <cell r="L16" t="str">
            <v>CHINESE TAI PEI (B)</v>
          </cell>
        </row>
        <row r="17">
          <cell r="J17" t="str">
            <v>G16</v>
          </cell>
          <cell r="K17" t="str">
            <v>CYPRUS (B)</v>
          </cell>
          <cell r="L17" t="str">
            <v>ISRAEL (B)</v>
          </cell>
        </row>
        <row r="18">
          <cell r="J18" t="str">
            <v>G17</v>
          </cell>
          <cell r="K18" t="str">
            <v>CZECH REPUBLIC (B)</v>
          </cell>
          <cell r="L18" t="str">
            <v>ESTONIA (B)</v>
          </cell>
        </row>
        <row r="19">
          <cell r="J19" t="str">
            <v>G18</v>
          </cell>
          <cell r="K19" t="str">
            <v>FRANCE (B)</v>
          </cell>
          <cell r="L19" t="str">
            <v>GREECE -2- (B)</v>
          </cell>
        </row>
        <row r="20">
          <cell r="J20" t="str">
            <v>G19</v>
          </cell>
          <cell r="K20" t="str">
            <v>AUSTRIA (B)</v>
          </cell>
          <cell r="L20" t="str">
            <v>AZERBAIJAN (B)</v>
          </cell>
        </row>
        <row r="21">
          <cell r="J21" t="str">
            <v>G20</v>
          </cell>
          <cell r="K21" t="str">
            <v>CHILE (B)</v>
          </cell>
          <cell r="L21" t="str">
            <v>GREECE -1- (B)</v>
          </cell>
        </row>
        <row r="22">
          <cell r="J22" t="str">
            <v>G21</v>
          </cell>
          <cell r="K22" t="str">
            <v>CROATIA (B)</v>
          </cell>
          <cell r="L22" t="str">
            <v>LATVIA (B)</v>
          </cell>
        </row>
        <row r="23">
          <cell r="J23" t="str">
            <v>G22</v>
          </cell>
          <cell r="K23" t="str">
            <v>ROMANIA (B)</v>
          </cell>
          <cell r="L23" t="str">
            <v>TURKEY (B)</v>
          </cell>
        </row>
        <row r="24">
          <cell r="J24" t="str">
            <v>G23</v>
          </cell>
          <cell r="K24" t="str">
            <v>BULGARIA (B)</v>
          </cell>
          <cell r="L24" t="str">
            <v>CHINA (B)</v>
          </cell>
        </row>
        <row r="25">
          <cell r="J25" t="str">
            <v>G24</v>
          </cell>
          <cell r="K25" t="str">
            <v>NEW ZEALAND (B)</v>
          </cell>
          <cell r="L25" t="str">
            <v>NORTH MACEDONIA (B)</v>
          </cell>
        </row>
        <row r="26">
          <cell r="J26" t="str">
            <v>G25</v>
          </cell>
          <cell r="K26" t="str">
            <v>DENMARK (B)</v>
          </cell>
          <cell r="L26" t="str">
            <v>FINLAND (B)</v>
          </cell>
        </row>
        <row r="27">
          <cell r="J27" t="str">
            <v>G26</v>
          </cell>
          <cell r="K27" t="str">
            <v>BELGIUM FL (B)</v>
          </cell>
          <cell r="L27" t="str">
            <v>LUXEMBOURG (B)</v>
          </cell>
        </row>
        <row r="28">
          <cell r="J28" t="str">
            <v>G27</v>
          </cell>
          <cell r="K28" t="str">
            <v>CHINESE TAI PEI (B)</v>
          </cell>
          <cell r="L28" t="str">
            <v>CYPRUS (B)</v>
          </cell>
        </row>
        <row r="29">
          <cell r="J29" t="str">
            <v>G28</v>
          </cell>
          <cell r="K29" t="str">
            <v>BRAZIL (B)</v>
          </cell>
          <cell r="L29" t="str">
            <v>ISRAEL (B)</v>
          </cell>
        </row>
        <row r="30">
          <cell r="J30" t="str">
            <v>G29</v>
          </cell>
          <cell r="K30" t="str">
            <v>ESTONIA (B)</v>
          </cell>
          <cell r="L30" t="str">
            <v>FRANCE (B)</v>
          </cell>
        </row>
        <row r="31">
          <cell r="J31" t="str">
            <v>G30</v>
          </cell>
          <cell r="K31" t="str">
            <v>CZECH REPUBLIC (B)</v>
          </cell>
          <cell r="L31" t="str">
            <v>GREECE -2- (B)</v>
          </cell>
        </row>
        <row r="32">
          <cell r="J32" t="str">
            <v>G31</v>
          </cell>
          <cell r="K32" t="str">
            <v>AZERBAIJAN (B)</v>
          </cell>
          <cell r="L32" t="str">
            <v>CHILE (B)</v>
          </cell>
        </row>
        <row r="33">
          <cell r="J33" t="str">
            <v>G32</v>
          </cell>
          <cell r="K33" t="str">
            <v>AUSTRIA (B)</v>
          </cell>
          <cell r="L33" t="str">
            <v>GREECE -1- (B)</v>
          </cell>
        </row>
        <row r="34">
          <cell r="J34" t="str">
            <v>G33</v>
          </cell>
          <cell r="K34" t="str">
            <v>LATVIA (B)</v>
          </cell>
          <cell r="L34" t="str">
            <v>ROMANIA (B)</v>
          </cell>
        </row>
        <row r="35">
          <cell r="J35" t="str">
            <v>G34</v>
          </cell>
          <cell r="K35" t="str">
            <v>CROATIA (B)</v>
          </cell>
          <cell r="L35" t="str">
            <v>TURKEY (B)</v>
          </cell>
        </row>
        <row r="36">
          <cell r="J36" t="str">
            <v>G35</v>
          </cell>
          <cell r="K36" t="str">
            <v>CHINA (B)</v>
          </cell>
          <cell r="L36" t="str">
            <v>NEW ZEALAND (B)</v>
          </cell>
        </row>
        <row r="37">
          <cell r="J37" t="str">
            <v>G36</v>
          </cell>
          <cell r="K37" t="str">
            <v>BULGARIA (B)</v>
          </cell>
          <cell r="L37" t="str">
            <v>NORTH MACEDONIA (B)</v>
          </cell>
        </row>
        <row r="38">
          <cell r="J38" t="str">
            <v>G37</v>
          </cell>
          <cell r="K38" t="str">
            <v>BULGARIA (G)</v>
          </cell>
          <cell r="L38" t="str">
            <v>CROATIA (G)</v>
          </cell>
        </row>
        <row r="39">
          <cell r="J39" t="str">
            <v>G38</v>
          </cell>
          <cell r="K39" t="str">
            <v>CHILE (G)</v>
          </cell>
          <cell r="L39" t="str">
            <v>GERMANY (G)</v>
          </cell>
        </row>
        <row r="40">
          <cell r="J40" t="str">
            <v>G39</v>
          </cell>
          <cell r="K40" t="str">
            <v>BELGIUM FL (G)</v>
          </cell>
          <cell r="L40" t="str">
            <v>ESTONIA (G)</v>
          </cell>
        </row>
        <row r="41">
          <cell r="J41" t="str">
            <v>G40</v>
          </cell>
          <cell r="K41" t="str">
            <v>CZECH REPUBLIC (G)</v>
          </cell>
          <cell r="L41" t="str">
            <v>HUNGARY (G)</v>
          </cell>
        </row>
        <row r="42">
          <cell r="J42" t="str">
            <v>G41</v>
          </cell>
          <cell r="K42" t="str">
            <v>FINLAND (G)</v>
          </cell>
          <cell r="L42" t="str">
            <v>LEBANON (G)</v>
          </cell>
        </row>
        <row r="43">
          <cell r="J43" t="str">
            <v>G42</v>
          </cell>
          <cell r="K43" t="str">
            <v>CHINESE TAI PEI (G)</v>
          </cell>
          <cell r="L43" t="str">
            <v>SLOVAKIA (G)</v>
          </cell>
        </row>
        <row r="44">
          <cell r="J44" t="str">
            <v>G43</v>
          </cell>
          <cell r="K44" t="str">
            <v>GREECE -2- (G)</v>
          </cell>
          <cell r="L44" t="str">
            <v>NEW ZEALAND (G)</v>
          </cell>
        </row>
        <row r="45">
          <cell r="J45" t="str">
            <v>G44</v>
          </cell>
          <cell r="K45" t="str">
            <v>BRAZIL (G)</v>
          </cell>
          <cell r="L45" t="str">
            <v>GREECE -1- (G)</v>
          </cell>
        </row>
        <row r="46">
          <cell r="J46" t="str">
            <v>G45</v>
          </cell>
          <cell r="K46" t="str">
            <v>ROMANIA (G)</v>
          </cell>
          <cell r="L46" t="str">
            <v>TURKEY (G)</v>
          </cell>
        </row>
        <row r="47">
          <cell r="J47" t="str">
            <v>G46</v>
          </cell>
          <cell r="K47" t="str">
            <v>CHINA (G)</v>
          </cell>
          <cell r="L47" t="str">
            <v>FRANCE (G)</v>
          </cell>
        </row>
        <row r="48">
          <cell r="J48" t="str">
            <v>G47</v>
          </cell>
          <cell r="K48" t="str">
            <v>BULGARIA (G)</v>
          </cell>
          <cell r="L48" t="str">
            <v>CHILE (G)</v>
          </cell>
        </row>
        <row r="49">
          <cell r="J49" t="str">
            <v>G48</v>
          </cell>
          <cell r="K49" t="str">
            <v>CROATIA (G)</v>
          </cell>
          <cell r="L49" t="str">
            <v>GERMANY (G)</v>
          </cell>
        </row>
        <row r="50">
          <cell r="J50" t="str">
            <v>G49</v>
          </cell>
          <cell r="K50" t="str">
            <v>BELGIUM FL (G)</v>
          </cell>
          <cell r="L50" t="str">
            <v>CZECH REPUBLIC (G)</v>
          </cell>
        </row>
        <row r="51">
          <cell r="J51" t="str">
            <v>G50</v>
          </cell>
          <cell r="K51" t="str">
            <v>ESTONIA (G)</v>
          </cell>
          <cell r="L51" t="str">
            <v>HUNGARY (G)</v>
          </cell>
        </row>
        <row r="52">
          <cell r="J52" t="str">
            <v>G51</v>
          </cell>
          <cell r="K52" t="str">
            <v>FINLAND (G)</v>
          </cell>
          <cell r="L52" t="str">
            <v>IRELAND (G)</v>
          </cell>
        </row>
        <row r="53">
          <cell r="J53" t="str">
            <v>G52</v>
          </cell>
          <cell r="K53" t="str">
            <v>CHINESE TAI PEI (G)</v>
          </cell>
          <cell r="L53" t="str">
            <v>NETHERLANDS (G)</v>
          </cell>
        </row>
        <row r="54">
          <cell r="J54" t="str">
            <v>G53</v>
          </cell>
          <cell r="K54" t="str">
            <v>GREECE -2- (G)</v>
          </cell>
          <cell r="L54" t="str">
            <v>ISRAEL (G)</v>
          </cell>
        </row>
        <row r="55">
          <cell r="J55" t="str">
            <v>G54</v>
          </cell>
          <cell r="K55" t="str">
            <v>BRAZIL (G)</v>
          </cell>
          <cell r="L55" t="str">
            <v>DENMARK (G)</v>
          </cell>
        </row>
        <row r="56">
          <cell r="J56" t="str">
            <v>G55</v>
          </cell>
          <cell r="K56" t="str">
            <v>ROMANIA (G)</v>
          </cell>
          <cell r="L56" t="str">
            <v>SLOVENIA (G)</v>
          </cell>
        </row>
        <row r="57">
          <cell r="J57" t="str">
            <v>G56</v>
          </cell>
          <cell r="K57" t="str">
            <v>CHINA (G)</v>
          </cell>
          <cell r="L57" t="str">
            <v>CYPRUS (G)</v>
          </cell>
        </row>
        <row r="58">
          <cell r="J58" t="str">
            <v>G57</v>
          </cell>
          <cell r="K58" t="str">
            <v>BULGARIA (G)</v>
          </cell>
          <cell r="L58" t="str">
            <v>GERMANY (G)</v>
          </cell>
        </row>
        <row r="59">
          <cell r="J59" t="str">
            <v>G58</v>
          </cell>
          <cell r="K59" t="str">
            <v>CHILE (G)</v>
          </cell>
          <cell r="L59" t="str">
            <v>CROATIA (G)</v>
          </cell>
        </row>
        <row r="60">
          <cell r="J60" t="str">
            <v>G59</v>
          </cell>
          <cell r="K60" t="str">
            <v>BELGIUM FL (G)</v>
          </cell>
          <cell r="L60" t="str">
            <v>HUNGARY (G)</v>
          </cell>
        </row>
        <row r="61">
          <cell r="J61" t="str">
            <v>G60</v>
          </cell>
          <cell r="K61" t="str">
            <v>CZECH REPUBLIC (G)</v>
          </cell>
          <cell r="L61" t="str">
            <v>ESTONIA (G)</v>
          </cell>
        </row>
        <row r="62">
          <cell r="J62" t="str">
            <v>G61</v>
          </cell>
          <cell r="K62" t="str">
            <v>IRELAND (G)</v>
          </cell>
          <cell r="L62" t="str">
            <v>LEBANON (G)</v>
          </cell>
        </row>
        <row r="63">
          <cell r="J63" t="str">
            <v>G62</v>
          </cell>
          <cell r="K63" t="str">
            <v>NETHERLANDS (G)</v>
          </cell>
          <cell r="L63" t="str">
            <v>SLOVAKIA (G)</v>
          </cell>
        </row>
        <row r="64">
          <cell r="J64" t="str">
            <v>G63</v>
          </cell>
          <cell r="K64" t="str">
            <v>ISRAEL (G)</v>
          </cell>
          <cell r="L64" t="str">
            <v>NEW ZEALAND (G)</v>
          </cell>
        </row>
        <row r="65">
          <cell r="J65" t="str">
            <v>G64</v>
          </cell>
          <cell r="K65" t="str">
            <v>DENMARK (G)</v>
          </cell>
          <cell r="L65" t="str">
            <v>GREECE -1- (G)</v>
          </cell>
        </row>
        <row r="66">
          <cell r="J66" t="str">
            <v>G65</v>
          </cell>
          <cell r="K66" t="str">
            <v>SLOVENIA (G)</v>
          </cell>
          <cell r="L66" t="str">
            <v>TURKEY (G)</v>
          </cell>
        </row>
        <row r="67">
          <cell r="J67" t="str">
            <v>G66</v>
          </cell>
          <cell r="K67" t="str">
            <v>CYPRUS (G)</v>
          </cell>
          <cell r="L67" t="str">
            <v>FRANCE (G)</v>
          </cell>
        </row>
      </sheetData>
      <sheetData sheetId="5"/>
      <sheetData sheetId="6">
        <row r="3">
          <cell r="A3" t="str">
            <v>CG001</v>
          </cell>
          <cell r="B3" t="str">
            <v>1A (B)</v>
          </cell>
          <cell r="C3" t="str">
            <v>3W1 (B)</v>
          </cell>
        </row>
        <row r="4">
          <cell r="A4" t="str">
            <v>CG002</v>
          </cell>
          <cell r="B4" t="str">
            <v>2E (B)</v>
          </cell>
          <cell r="C4" t="str">
            <v>2F (B)</v>
          </cell>
        </row>
        <row r="5">
          <cell r="A5" t="str">
            <v>CG003</v>
          </cell>
          <cell r="B5" t="str">
            <v>1B (B)</v>
          </cell>
          <cell r="C5" t="str">
            <v>3W2 (B)</v>
          </cell>
        </row>
        <row r="6">
          <cell r="A6" t="str">
            <v>CG004</v>
          </cell>
          <cell r="B6" t="str">
            <v>1F (B)</v>
          </cell>
          <cell r="C6" t="str">
            <v>3W3 (B)</v>
          </cell>
        </row>
        <row r="7">
          <cell r="A7" t="str">
            <v>CG005</v>
          </cell>
          <cell r="B7" t="str">
            <v>1C (B)</v>
          </cell>
          <cell r="C7" t="str">
            <v>2D (B)</v>
          </cell>
        </row>
        <row r="8">
          <cell r="A8" t="str">
            <v>CG006</v>
          </cell>
          <cell r="B8" t="str">
            <v>1D (B)</v>
          </cell>
          <cell r="C8" t="str">
            <v>2C (B)</v>
          </cell>
        </row>
        <row r="9">
          <cell r="A9" t="str">
            <v>CG007</v>
          </cell>
          <cell r="B9" t="str">
            <v>1E (B)</v>
          </cell>
          <cell r="C9" t="str">
            <v>3W4 (B)</v>
          </cell>
        </row>
        <row r="10">
          <cell r="A10" t="str">
            <v>CG008</v>
          </cell>
          <cell r="B10" t="str">
            <v>2A (B)</v>
          </cell>
          <cell r="C10" t="str">
            <v>2B (B)</v>
          </cell>
        </row>
        <row r="11">
          <cell r="A11" t="str">
            <v>CG009</v>
          </cell>
          <cell r="B11" t="str">
            <v>1A (G)</v>
          </cell>
          <cell r="C11" t="str">
            <v>2B (G)</v>
          </cell>
        </row>
        <row r="12">
          <cell r="A12" t="str">
            <v>CG010</v>
          </cell>
          <cell r="B12" t="str">
            <v>1D (G)</v>
          </cell>
          <cell r="C12" t="str">
            <v>2C (G)</v>
          </cell>
        </row>
        <row r="13">
          <cell r="A13" t="str">
            <v>CG011</v>
          </cell>
          <cell r="B13" t="str">
            <v>1G (G)</v>
          </cell>
          <cell r="C13" t="str">
            <v>2H (G)</v>
          </cell>
        </row>
        <row r="14">
          <cell r="A14" t="str">
            <v>CG012</v>
          </cell>
          <cell r="B14" t="str">
            <v>1B (G)</v>
          </cell>
          <cell r="C14" t="str">
            <v>2A (G)</v>
          </cell>
        </row>
        <row r="15">
          <cell r="A15" t="str">
            <v>CG013</v>
          </cell>
          <cell r="B15" t="str">
            <v>1E (G)</v>
          </cell>
          <cell r="C15" t="str">
            <v>2F (G)</v>
          </cell>
        </row>
        <row r="16">
          <cell r="A16" t="str">
            <v>CG014</v>
          </cell>
          <cell r="B16" t="str">
            <v>1F (G)</v>
          </cell>
          <cell r="C16" t="str">
            <v>2E (G)</v>
          </cell>
        </row>
        <row r="17">
          <cell r="A17" t="str">
            <v>CG015</v>
          </cell>
          <cell r="B17" t="str">
            <v>1C (G)</v>
          </cell>
          <cell r="C17" t="str">
            <v>2D (G)</v>
          </cell>
        </row>
        <row r="18">
          <cell r="A18" t="str">
            <v>CG016</v>
          </cell>
          <cell r="B18" t="str">
            <v>1H (G)</v>
          </cell>
          <cell r="C18" t="str">
            <v>2G (G)</v>
          </cell>
        </row>
        <row r="19">
          <cell r="A19" t="str">
            <v>CG017</v>
          </cell>
          <cell r="B19" t="str">
            <v>3W5 (B)</v>
          </cell>
          <cell r="C19" t="str">
            <v>4F (B)</v>
          </cell>
        </row>
        <row r="20">
          <cell r="A20" t="str">
            <v>CG018</v>
          </cell>
          <cell r="B20" t="str">
            <v>4A (B)</v>
          </cell>
          <cell r="C20" t="str">
            <v>4B (B)</v>
          </cell>
        </row>
        <row r="21">
          <cell r="A21" t="str">
            <v>CG019</v>
          </cell>
          <cell r="B21" t="str">
            <v>4C (B)</v>
          </cell>
          <cell r="C21" t="str">
            <v>4D (B)</v>
          </cell>
        </row>
        <row r="22">
          <cell r="A22" t="str">
            <v>CG020</v>
          </cell>
          <cell r="B22" t="str">
            <v>4E (B)</v>
          </cell>
          <cell r="C22" t="str">
            <v>3W6 (B)</v>
          </cell>
        </row>
        <row r="23">
          <cell r="A23" t="str">
            <v>CG021</v>
          </cell>
          <cell r="B23" t="str">
            <v>4A (G)</v>
          </cell>
          <cell r="C23" t="str">
            <v>4B (G)</v>
          </cell>
        </row>
        <row r="24">
          <cell r="A24" t="str">
            <v>CG022</v>
          </cell>
          <cell r="B24" t="str">
            <v>3G (G)</v>
          </cell>
          <cell r="C24" t="str">
            <v>3H (G)</v>
          </cell>
        </row>
        <row r="25">
          <cell r="A25" t="str">
            <v>CG027</v>
          </cell>
          <cell r="B25" t="str">
            <v>Win CG001 (B)</v>
          </cell>
          <cell r="C25" t="str">
            <v>Win CG002 (B)</v>
          </cell>
        </row>
        <row r="26">
          <cell r="A26" t="str">
            <v>CG028</v>
          </cell>
          <cell r="B26" t="str">
            <v>Win CG003 (B)</v>
          </cell>
          <cell r="C26" t="str">
            <v>Win CG004 (B)</v>
          </cell>
        </row>
        <row r="27">
          <cell r="A27" t="str">
            <v>CG029</v>
          </cell>
          <cell r="B27" t="str">
            <v>Win CG005 (B)</v>
          </cell>
          <cell r="C27" t="str">
            <v>Win CG006 (B)</v>
          </cell>
        </row>
        <row r="28">
          <cell r="A28" t="str">
            <v>CG030</v>
          </cell>
          <cell r="B28" t="str">
            <v>Win CG007 (B)</v>
          </cell>
          <cell r="C28" t="str">
            <v>Win CG008 (B)</v>
          </cell>
        </row>
        <row r="29">
          <cell r="A29" t="str">
            <v>CG031</v>
          </cell>
          <cell r="B29" t="str">
            <v>Win CG009 (G)</v>
          </cell>
          <cell r="C29" t="str">
            <v>Win CG010 (G)</v>
          </cell>
        </row>
        <row r="30">
          <cell r="A30" t="str">
            <v>CG032</v>
          </cell>
          <cell r="B30" t="str">
            <v>Win CG011 (G)</v>
          </cell>
          <cell r="C30" t="str">
            <v>Win CG012 (G)</v>
          </cell>
        </row>
        <row r="31">
          <cell r="A31" t="str">
            <v>CG033</v>
          </cell>
          <cell r="B31" t="str">
            <v>Win CG013 (G)</v>
          </cell>
          <cell r="C31" t="str">
            <v>Win CG014 (G)</v>
          </cell>
        </row>
        <row r="32">
          <cell r="A32" t="str">
            <v>CG034</v>
          </cell>
          <cell r="B32" t="str">
            <v>Win CG015 (G)</v>
          </cell>
          <cell r="C32" t="str">
            <v>Win CG016 (G)</v>
          </cell>
        </row>
        <row r="33">
          <cell r="A33" t="str">
            <v>CG035</v>
          </cell>
          <cell r="B33" t="str">
            <v>Los CG001 (B)</v>
          </cell>
          <cell r="C33" t="str">
            <v>Los CG002 (B)</v>
          </cell>
        </row>
        <row r="34">
          <cell r="A34" t="str">
            <v>CG036</v>
          </cell>
          <cell r="B34" t="str">
            <v>Los CG003 (B)</v>
          </cell>
          <cell r="C34" t="str">
            <v>Los CG004 (B)</v>
          </cell>
        </row>
        <row r="35">
          <cell r="A35" t="str">
            <v>CG037</v>
          </cell>
          <cell r="B35" t="str">
            <v>Los CG005 (B)</v>
          </cell>
          <cell r="C35" t="str">
            <v>Los CG006 (B)</v>
          </cell>
        </row>
        <row r="36">
          <cell r="A36" t="str">
            <v>CG038</v>
          </cell>
          <cell r="B36" t="str">
            <v>Los CG007 (B)</v>
          </cell>
          <cell r="C36" t="str">
            <v>Los CG008 (B)</v>
          </cell>
        </row>
        <row r="37">
          <cell r="A37" t="str">
            <v>CG039</v>
          </cell>
          <cell r="B37" t="str">
            <v>Los CG009 (G)</v>
          </cell>
          <cell r="C37" t="str">
            <v>Los CG010 (G)</v>
          </cell>
        </row>
        <row r="38">
          <cell r="A38" t="str">
            <v>CG040</v>
          </cell>
          <cell r="B38" t="str">
            <v>Los CG011 (G)</v>
          </cell>
          <cell r="C38" t="str">
            <v>Los CG012 (G)</v>
          </cell>
        </row>
        <row r="39">
          <cell r="A39" t="str">
            <v>CG041</v>
          </cell>
          <cell r="B39" t="str">
            <v>Los CG013 (G)</v>
          </cell>
          <cell r="C39" t="str">
            <v>Los CG014 (G)</v>
          </cell>
        </row>
        <row r="40">
          <cell r="A40" t="str">
            <v>CG042</v>
          </cell>
          <cell r="B40" t="str">
            <v>Los CG015 (G)</v>
          </cell>
          <cell r="C40" t="str">
            <v>Los CG016 (G)</v>
          </cell>
        </row>
        <row r="41">
          <cell r="A41" t="str">
            <v>CG043</v>
          </cell>
          <cell r="B41" t="str">
            <v>Win CG017 (B)</v>
          </cell>
          <cell r="C41" t="str">
            <v>Win CG018 (B)</v>
          </cell>
        </row>
        <row r="42">
          <cell r="A42" t="str">
            <v>CG044</v>
          </cell>
          <cell r="B42" t="str">
            <v>Win CG019 (B)</v>
          </cell>
          <cell r="C42" t="str">
            <v>Win CG020 (B)</v>
          </cell>
        </row>
        <row r="43">
          <cell r="A43" t="str">
            <v>CG045</v>
          </cell>
          <cell r="B43" t="str">
            <v>Win CG021 (G)</v>
          </cell>
          <cell r="C43" t="str">
            <v>3E (G)</v>
          </cell>
        </row>
        <row r="44">
          <cell r="A44" t="str">
            <v>CG046</v>
          </cell>
          <cell r="B44" t="str">
            <v>Win CG023 (G)</v>
          </cell>
          <cell r="C44" t="str">
            <v>Win CG024 (G)</v>
          </cell>
        </row>
        <row r="45">
          <cell r="A45" t="str">
            <v>CG047</v>
          </cell>
          <cell r="B45" t="str">
            <v>Win CG025 (G)</v>
          </cell>
          <cell r="C45" t="str">
            <v>Win CG026 (G)</v>
          </cell>
        </row>
        <row r="46">
          <cell r="A46" t="str">
            <v>CG048</v>
          </cell>
          <cell r="B46" t="str">
            <v>3G (G)</v>
          </cell>
          <cell r="C46" t="str">
            <v>3H (G)</v>
          </cell>
        </row>
        <row r="47">
          <cell r="A47" t="str">
            <v>CG049</v>
          </cell>
          <cell r="B47" t="str">
            <v>Los CG017 (B)</v>
          </cell>
          <cell r="C47" t="str">
            <v>Los CG018 (B)</v>
          </cell>
        </row>
        <row r="48">
          <cell r="A48" t="str">
            <v>CG050</v>
          </cell>
          <cell r="B48" t="str">
            <v>Los CG019 (B)</v>
          </cell>
          <cell r="C48" t="str">
            <v>Los CG020 (B)</v>
          </cell>
        </row>
        <row r="49">
          <cell r="A49" t="str">
            <v>CG051</v>
          </cell>
          <cell r="B49" t="str">
            <v>Los CG021 (G)</v>
          </cell>
          <cell r="C49" t="str">
            <v>Los CG022 (G)</v>
          </cell>
        </row>
        <row r="50">
          <cell r="A50" t="str">
            <v>CG053</v>
          </cell>
          <cell r="B50" t="str">
            <v>Win CG027 (B)</v>
          </cell>
          <cell r="C50" t="str">
            <v>Win CG028 (B)</v>
          </cell>
        </row>
        <row r="51">
          <cell r="A51" t="str">
            <v>CG054</v>
          </cell>
          <cell r="B51" t="str">
            <v>Win CG029 (B)</v>
          </cell>
          <cell r="C51" t="str">
            <v>Win CG030 (B)</v>
          </cell>
        </row>
        <row r="52">
          <cell r="A52" t="str">
            <v>CG055</v>
          </cell>
          <cell r="B52" t="str">
            <v>Win CG031 (G)</v>
          </cell>
          <cell r="C52" t="str">
            <v>Win CG032 (G)</v>
          </cell>
        </row>
        <row r="53">
          <cell r="A53" t="str">
            <v>CG056</v>
          </cell>
          <cell r="B53" t="str">
            <v>Win CG033 (G)</v>
          </cell>
          <cell r="C53" t="str">
            <v>Win CG034 (G)</v>
          </cell>
        </row>
        <row r="54">
          <cell r="A54" t="str">
            <v>CG057</v>
          </cell>
          <cell r="B54" t="str">
            <v>Los CG027 (B)</v>
          </cell>
          <cell r="C54" t="str">
            <v>Los CG028 (B)</v>
          </cell>
        </row>
        <row r="55">
          <cell r="A55" t="str">
            <v>CG058</v>
          </cell>
          <cell r="B55" t="str">
            <v>Los CG029 (B)</v>
          </cell>
          <cell r="C55" t="str">
            <v>Los CG030 (B)</v>
          </cell>
        </row>
        <row r="56">
          <cell r="A56" t="str">
            <v>CG059</v>
          </cell>
          <cell r="B56" t="str">
            <v>Win CG035 (B)</v>
          </cell>
          <cell r="C56" t="str">
            <v>Win CG036 (B)</v>
          </cell>
        </row>
        <row r="57">
          <cell r="A57" t="str">
            <v>CG060</v>
          </cell>
          <cell r="B57" t="str">
            <v>Win CG037 (B)</v>
          </cell>
          <cell r="C57" t="str">
            <v>Win CG038 (B)</v>
          </cell>
        </row>
        <row r="58">
          <cell r="A58" t="str">
            <v>CG061</v>
          </cell>
          <cell r="B58" t="str">
            <v>Los CG035 (B)</v>
          </cell>
          <cell r="C58" t="str">
            <v>Los CG036 (B)</v>
          </cell>
        </row>
        <row r="59">
          <cell r="A59" t="str">
            <v>CG062</v>
          </cell>
          <cell r="B59" t="str">
            <v>Los CG037 (B)</v>
          </cell>
          <cell r="C59" t="str">
            <v>Los CG038 (B)</v>
          </cell>
        </row>
        <row r="60">
          <cell r="A60" t="str">
            <v>CG063</v>
          </cell>
          <cell r="B60" t="str">
            <v>Los CG031 (G)</v>
          </cell>
          <cell r="C60" t="str">
            <v>Los CG032 (G)</v>
          </cell>
        </row>
        <row r="61">
          <cell r="A61" t="str">
            <v>CG064</v>
          </cell>
          <cell r="B61" t="str">
            <v>Los CG033 (G)</v>
          </cell>
          <cell r="C61" t="str">
            <v>Los CG034 (G)</v>
          </cell>
        </row>
        <row r="62">
          <cell r="A62" t="str">
            <v>CG065</v>
          </cell>
          <cell r="B62" t="str">
            <v>Win CG039 (G)</v>
          </cell>
          <cell r="C62" t="str">
            <v>Win CG040 (G)</v>
          </cell>
        </row>
        <row r="63">
          <cell r="A63" t="str">
            <v>CG066</v>
          </cell>
          <cell r="B63" t="str">
            <v>Win CG041 (G)</v>
          </cell>
          <cell r="C63" t="str">
            <v>Win CG042 (G)</v>
          </cell>
        </row>
        <row r="64">
          <cell r="A64" t="str">
            <v>CG067</v>
          </cell>
          <cell r="B64" t="str">
            <v>Los CG039 (G)</v>
          </cell>
          <cell r="C64" t="str">
            <v>Los CG040 (G)</v>
          </cell>
        </row>
        <row r="65">
          <cell r="A65" t="str">
            <v>CG068</v>
          </cell>
          <cell r="B65" t="str">
            <v>Los CG041 (G)</v>
          </cell>
          <cell r="C65" t="str">
            <v>Los CG042 (G)</v>
          </cell>
        </row>
        <row r="66">
          <cell r="A66" t="str">
            <v>CG069</v>
          </cell>
          <cell r="B66" t="str">
            <v>Win CG043 (B)</v>
          </cell>
          <cell r="C66" t="str">
            <v>Win CG044 (B)</v>
          </cell>
        </row>
        <row r="67">
          <cell r="A67" t="str">
            <v>CG070</v>
          </cell>
          <cell r="B67" t="str">
            <v>Win CG045 (G)</v>
          </cell>
          <cell r="C67" t="str">
            <v>Win CG046 (G)</v>
          </cell>
        </row>
        <row r="68">
          <cell r="A68" t="str">
            <v>CG071</v>
          </cell>
          <cell r="B68" t="str">
            <v>Win CG047 (G)</v>
          </cell>
          <cell r="C68" t="str">
            <v>Win CG048 (G)</v>
          </cell>
        </row>
        <row r="69">
          <cell r="A69" t="str">
            <v>CG072</v>
          </cell>
          <cell r="B69" t="str">
            <v>Los CG043 (B)</v>
          </cell>
          <cell r="C69" t="str">
            <v>Los CG044 (B)</v>
          </cell>
        </row>
        <row r="70">
          <cell r="A70" t="str">
            <v>CG073</v>
          </cell>
          <cell r="B70" t="str">
            <v>Win CG049 (B)</v>
          </cell>
          <cell r="C70" t="str">
            <v>Win CG050 (B)</v>
          </cell>
        </row>
        <row r="71">
          <cell r="A71" t="str">
            <v>CG074</v>
          </cell>
          <cell r="B71" t="str">
            <v>Los CG049 (B)</v>
          </cell>
          <cell r="C71" t="str">
            <v>Los CG050 (B)</v>
          </cell>
        </row>
        <row r="72">
          <cell r="A72" t="str">
            <v>CG075</v>
          </cell>
          <cell r="B72" t="str">
            <v>Los CG045 (G)</v>
          </cell>
          <cell r="C72" t="str">
            <v>Los CG046 (G)</v>
          </cell>
        </row>
        <row r="73">
          <cell r="A73" t="str">
            <v>CG076</v>
          </cell>
          <cell r="B73" t="str">
            <v>Los CG047 (G)</v>
          </cell>
          <cell r="C73" t="str">
            <v>Los CG048 (G)</v>
          </cell>
        </row>
        <row r="74">
          <cell r="A74" t="str">
            <v>CG080</v>
          </cell>
          <cell r="B74" t="str">
            <v>Win CG053 (B)</v>
          </cell>
          <cell r="C74" t="str">
            <v>Win CG054 (B)</v>
          </cell>
        </row>
        <row r="75">
          <cell r="A75" t="str">
            <v>CG081</v>
          </cell>
          <cell r="B75" t="str">
            <v>Win CG055 (G)</v>
          </cell>
          <cell r="C75" t="str">
            <v>Win CG056 (G)</v>
          </cell>
        </row>
        <row r="76">
          <cell r="A76" t="str">
            <v>CG082</v>
          </cell>
          <cell r="B76" t="str">
            <v>Los CG053 (B)</v>
          </cell>
          <cell r="C76" t="str">
            <v>Los CG054 (B)</v>
          </cell>
        </row>
        <row r="77">
          <cell r="A77" t="str">
            <v>CG083</v>
          </cell>
          <cell r="B77" t="str">
            <v>Win CG057 (B)</v>
          </cell>
          <cell r="C77" t="str">
            <v>Win CG058 (B)</v>
          </cell>
        </row>
        <row r="78">
          <cell r="A78" t="str">
            <v>CG084</v>
          </cell>
          <cell r="B78" t="str">
            <v>Los CG057 (B)</v>
          </cell>
          <cell r="C78" t="str">
            <v>Los CG058 (B)</v>
          </cell>
        </row>
        <row r="79">
          <cell r="A79" t="str">
            <v>CG085</v>
          </cell>
          <cell r="B79" t="str">
            <v>Win CG059 (B)</v>
          </cell>
          <cell r="C79" t="str">
            <v>Win CG060 (B)</v>
          </cell>
        </row>
        <row r="80">
          <cell r="A80" t="str">
            <v>CG086</v>
          </cell>
          <cell r="B80" t="str">
            <v>Los CG059 (B)</v>
          </cell>
          <cell r="C80" t="str">
            <v>Los CG060 (B)</v>
          </cell>
        </row>
        <row r="81">
          <cell r="A81" t="str">
            <v>CG087</v>
          </cell>
          <cell r="B81" t="str">
            <v>Win CG061 (B)</v>
          </cell>
          <cell r="C81" t="str">
            <v>Win CG062 (B)</v>
          </cell>
        </row>
        <row r="82">
          <cell r="A82" t="str">
            <v>CG088</v>
          </cell>
          <cell r="B82" t="str">
            <v>Los CG061 (B)</v>
          </cell>
          <cell r="C82" t="str">
            <v>Los CG062 (B)</v>
          </cell>
        </row>
        <row r="83">
          <cell r="A83" t="str">
            <v>CG089</v>
          </cell>
          <cell r="B83" t="str">
            <v>Los CG055 (G)</v>
          </cell>
          <cell r="C83" t="str">
            <v>Los CG056 (G)</v>
          </cell>
        </row>
        <row r="84">
          <cell r="A84" t="str">
            <v>CG090</v>
          </cell>
          <cell r="B84" t="str">
            <v>Win CG063 (G)</v>
          </cell>
          <cell r="C84" t="str">
            <v>Win CG064 (G)</v>
          </cell>
        </row>
        <row r="85">
          <cell r="A85" t="str">
            <v>CG091</v>
          </cell>
          <cell r="B85" t="str">
            <v>Los CG063 (G)</v>
          </cell>
          <cell r="C85" t="str">
            <v>Los CG064 (G)</v>
          </cell>
        </row>
        <row r="86">
          <cell r="A86" t="str">
            <v>CG092</v>
          </cell>
          <cell r="B86" t="str">
            <v>Win CG065 (G)</v>
          </cell>
          <cell r="C86" t="str">
            <v>Win CG066 (G)</v>
          </cell>
        </row>
        <row r="87">
          <cell r="A87" t="str">
            <v>CG093</v>
          </cell>
          <cell r="B87" t="str">
            <v>Los CG065 (G)</v>
          </cell>
          <cell r="C87" t="str">
            <v>Los CG066 (G)</v>
          </cell>
        </row>
        <row r="88">
          <cell r="A88" t="str">
            <v>CG094</v>
          </cell>
          <cell r="B88" t="str">
            <v>Win CG067 (G)</v>
          </cell>
          <cell r="C88" t="str">
            <v>Win CG068 (G)</v>
          </cell>
        </row>
        <row r="89">
          <cell r="A89" t="str">
            <v>CG095</v>
          </cell>
          <cell r="B89" t="str">
            <v>Los CG067 (G)</v>
          </cell>
          <cell r="C89" t="str">
            <v>Los CG068 (G)</v>
          </cell>
        </row>
        <row r="90">
          <cell r="A90" t="str">
            <v>CG096</v>
          </cell>
          <cell r="B90" t="str">
            <v>Win CG070 (G)</v>
          </cell>
          <cell r="C90" t="str">
            <v>Win CG071 (G)</v>
          </cell>
        </row>
        <row r="91">
          <cell r="A91" t="str">
            <v>CG097</v>
          </cell>
          <cell r="B91" t="str">
            <v>Los CG070 (G)</v>
          </cell>
          <cell r="C91" t="str">
            <v>Los CG071 (G)</v>
          </cell>
        </row>
        <row r="92">
          <cell r="A92" t="str">
            <v>CG098</v>
          </cell>
          <cell r="B92" t="str">
            <v>Win CG075 (G)</v>
          </cell>
          <cell r="C92" t="str">
            <v>Win CG076 (G)</v>
          </cell>
        </row>
        <row r="93">
          <cell r="A93" t="str">
            <v>CG099</v>
          </cell>
          <cell r="B93" t="str">
            <v>Los CG075 (G)</v>
          </cell>
          <cell r="C93" t="str">
            <v>Los CG076 (G)</v>
          </cell>
        </row>
        <row r="94">
          <cell r="A94" t="str">
            <v>CG102</v>
          </cell>
          <cell r="B94" t="str">
            <v>Win CG043 (B)</v>
          </cell>
          <cell r="C94" t="str">
            <v>Los CG044 (B)</v>
          </cell>
        </row>
        <row r="95">
          <cell r="A95" t="str">
            <v>CG103</v>
          </cell>
          <cell r="B95" t="str">
            <v>Los CG043 (B)</v>
          </cell>
          <cell r="C95" t="str">
            <v>Win CG044 (B)</v>
          </cell>
        </row>
        <row r="96">
          <cell r="A96" t="str">
            <v>CG104</v>
          </cell>
          <cell r="B96" t="str">
            <v>Win CG049 (B)</v>
          </cell>
          <cell r="C96" t="str">
            <v>Los CG050 (B)</v>
          </cell>
        </row>
        <row r="97">
          <cell r="A97" t="str">
            <v>CG105</v>
          </cell>
          <cell r="B97" t="str">
            <v>Los CG049 (B)</v>
          </cell>
          <cell r="C97" t="str">
            <v>Win CG050 (B)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tabSelected="1" workbookViewId="0">
      <selection activeCell="K28" sqref="K28"/>
    </sheetView>
  </sheetViews>
  <sheetFormatPr defaultColWidth="8.85546875" defaultRowHeight="19.899999999999999" customHeight="1"/>
  <cols>
    <col min="1" max="1" width="1.7109375" style="1" customWidth="1"/>
    <col min="2" max="2" width="10.5703125" style="1" bestFit="1" customWidth="1"/>
    <col min="3" max="3" width="7.140625" style="1" bestFit="1" customWidth="1"/>
    <col min="4" max="4" width="6.7109375" style="2" customWidth="1"/>
    <col min="5" max="5" width="22.7109375" style="1" customWidth="1"/>
    <col min="6" max="7" width="6.7109375" style="1" customWidth="1"/>
    <col min="8" max="8" width="22.7109375" style="1" customWidth="1"/>
    <col min="9" max="9" width="5" style="1" customWidth="1"/>
    <col min="10" max="10" width="10.5703125" style="1" bestFit="1" customWidth="1"/>
    <col min="11" max="11" width="7.140625" style="1" bestFit="1" customWidth="1"/>
    <col min="12" max="12" width="6.7109375" style="2" customWidth="1"/>
    <col min="13" max="13" width="22.7109375" style="1" customWidth="1"/>
    <col min="14" max="15" width="6.7109375" style="1" customWidth="1"/>
    <col min="16" max="16" width="22.7109375" style="1" customWidth="1"/>
    <col min="17" max="17" width="5.42578125" style="1" customWidth="1"/>
    <col min="18" max="16384" width="8.85546875" style="1"/>
  </cols>
  <sheetData>
    <row r="1" spans="2:16" ht="12.75"/>
    <row r="2" spans="2:16" ht="20.25">
      <c r="B2" s="82" t="s">
        <v>192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2:16" ht="13.5" thickBot="1">
      <c r="B3" s="2"/>
      <c r="J3" s="2"/>
    </row>
    <row r="4" spans="2:16" ht="15.75">
      <c r="B4" s="79" t="s">
        <v>0</v>
      </c>
      <c r="C4" s="80"/>
      <c r="D4" s="80"/>
      <c r="E4" s="80"/>
      <c r="F4" s="80"/>
      <c r="G4" s="80"/>
      <c r="H4" s="81"/>
      <c r="J4" s="79" t="s">
        <v>1</v>
      </c>
      <c r="K4" s="80"/>
      <c r="L4" s="80"/>
      <c r="M4" s="80"/>
      <c r="N4" s="80"/>
      <c r="O4" s="80"/>
      <c r="P4" s="81"/>
    </row>
    <row r="5" spans="2:16" ht="26.25" thickBot="1">
      <c r="B5" s="3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  <c r="H5" s="6" t="s">
        <v>8</v>
      </c>
      <c r="I5" s="7"/>
      <c r="J5" s="3" t="s">
        <v>2</v>
      </c>
      <c r="K5" s="4" t="s">
        <v>3</v>
      </c>
      <c r="L5" s="5" t="s">
        <v>4</v>
      </c>
      <c r="M5" s="4" t="s">
        <v>5</v>
      </c>
      <c r="N5" s="4" t="s">
        <v>6</v>
      </c>
      <c r="O5" s="4" t="s">
        <v>7</v>
      </c>
      <c r="P5" s="6" t="s">
        <v>8</v>
      </c>
    </row>
    <row r="6" spans="2:16" ht="12.75">
      <c r="B6" s="8" t="s">
        <v>9</v>
      </c>
      <c r="C6" s="9" t="s">
        <v>10</v>
      </c>
      <c r="D6" s="10"/>
      <c r="E6" s="11" t="str">
        <f t="shared" ref="E6:E10" si="0">IF(D6&lt;&gt;"",VLOOKUP(D6,game_index,2),"")</f>
        <v/>
      </c>
      <c r="F6" s="11"/>
      <c r="G6" s="11"/>
      <c r="H6" s="12" t="str">
        <f t="shared" ref="H6:H10" si="1">IF(D6&lt;&gt;"",VLOOKUP(D6,game_index,3),"")</f>
        <v/>
      </c>
      <c r="J6" s="8" t="s">
        <v>9</v>
      </c>
      <c r="K6" s="9" t="s">
        <v>10</v>
      </c>
      <c r="L6" s="10" t="s">
        <v>11</v>
      </c>
      <c r="M6" s="11" t="str">
        <f t="shared" ref="M6:M10" si="2">IF(L6&lt;&gt;"",VLOOKUP(L6,game_index,2),"")</f>
        <v>BELGIUM FL (B)</v>
      </c>
      <c r="N6" s="11"/>
      <c r="O6" s="11"/>
      <c r="P6" s="12" t="str">
        <f t="shared" ref="P6:P10" si="3">IF(L6&lt;&gt;"",VLOOKUP(L6,game_index,3),"")</f>
        <v>FINLAND (B)</v>
      </c>
    </row>
    <row r="7" spans="2:16" ht="12.75">
      <c r="B7" s="13" t="s">
        <v>9</v>
      </c>
      <c r="C7" s="14" t="s">
        <v>12</v>
      </c>
      <c r="D7" s="15"/>
      <c r="E7" s="16" t="str">
        <f t="shared" si="0"/>
        <v/>
      </c>
      <c r="F7" s="16"/>
      <c r="G7" s="16"/>
      <c r="H7" s="17" t="str">
        <f t="shared" si="1"/>
        <v/>
      </c>
      <c r="J7" s="13" t="s">
        <v>9</v>
      </c>
      <c r="K7" s="14" t="s">
        <v>12</v>
      </c>
      <c r="L7" s="15" t="s">
        <v>13</v>
      </c>
      <c r="M7" s="16" t="str">
        <f t="shared" si="2"/>
        <v>BULGARIA (G)</v>
      </c>
      <c r="N7" s="16"/>
      <c r="O7" s="16"/>
      <c r="P7" s="17" t="str">
        <f t="shared" si="3"/>
        <v>CROATIA (G)</v>
      </c>
    </row>
    <row r="8" spans="2:16" ht="12.75">
      <c r="B8" s="13" t="s">
        <v>9</v>
      </c>
      <c r="C8" s="14" t="s">
        <v>14</v>
      </c>
      <c r="D8" s="15"/>
      <c r="E8" s="16" t="str">
        <f t="shared" si="0"/>
        <v/>
      </c>
      <c r="F8" s="16"/>
      <c r="G8" s="16"/>
      <c r="H8" s="17" t="str">
        <f t="shared" si="1"/>
        <v/>
      </c>
      <c r="J8" s="13" t="s">
        <v>9</v>
      </c>
      <c r="K8" s="14" t="s">
        <v>14</v>
      </c>
      <c r="L8" s="15" t="s">
        <v>15</v>
      </c>
      <c r="M8" s="16" t="str">
        <f t="shared" si="2"/>
        <v>BRAZIL (B)</v>
      </c>
      <c r="N8" s="16"/>
      <c r="O8" s="16"/>
      <c r="P8" s="17" t="str">
        <f t="shared" si="3"/>
        <v>CYPRUS (B)</v>
      </c>
    </row>
    <row r="9" spans="2:16" ht="12.75">
      <c r="B9" s="13" t="s">
        <v>9</v>
      </c>
      <c r="C9" s="14" t="s">
        <v>16</v>
      </c>
      <c r="D9" s="15"/>
      <c r="E9" s="16" t="str">
        <f t="shared" si="0"/>
        <v/>
      </c>
      <c r="F9" s="16"/>
      <c r="G9" s="16"/>
      <c r="H9" s="17" t="str">
        <f t="shared" si="1"/>
        <v/>
      </c>
      <c r="J9" s="13" t="s">
        <v>9</v>
      </c>
      <c r="K9" s="14" t="s">
        <v>16</v>
      </c>
      <c r="L9" s="15" t="s">
        <v>17</v>
      </c>
      <c r="M9" s="16" t="str">
        <f t="shared" si="2"/>
        <v>BELGIUM FL (G)</v>
      </c>
      <c r="N9" s="16"/>
      <c r="O9" s="16"/>
      <c r="P9" s="17" t="str">
        <f t="shared" si="3"/>
        <v>ESTONIA (G)</v>
      </c>
    </row>
    <row r="10" spans="2:16" ht="13.5" thickBot="1">
      <c r="B10" s="18" t="s">
        <v>9</v>
      </c>
      <c r="C10" s="19" t="s">
        <v>18</v>
      </c>
      <c r="D10" s="20"/>
      <c r="E10" s="21" t="str">
        <f t="shared" si="0"/>
        <v/>
      </c>
      <c r="F10" s="21"/>
      <c r="G10" s="21"/>
      <c r="H10" s="22" t="str">
        <f t="shared" si="1"/>
        <v/>
      </c>
      <c r="J10" s="18" t="s">
        <v>9</v>
      </c>
      <c r="K10" s="19" t="s">
        <v>18</v>
      </c>
      <c r="L10" s="20" t="s">
        <v>19</v>
      </c>
      <c r="M10" s="21" t="str">
        <f t="shared" si="2"/>
        <v>BULGARIA (G)</v>
      </c>
      <c r="N10" s="21"/>
      <c r="O10" s="21"/>
      <c r="P10" s="22" t="str">
        <f t="shared" si="3"/>
        <v>CHILE (G)</v>
      </c>
    </row>
    <row r="11" spans="2:16" ht="13.5" thickBot="1"/>
    <row r="12" spans="2:16" ht="15.75">
      <c r="B12" s="79" t="s">
        <v>34</v>
      </c>
      <c r="C12" s="80"/>
      <c r="D12" s="80"/>
      <c r="E12" s="80"/>
      <c r="F12" s="80"/>
      <c r="G12" s="80"/>
      <c r="H12" s="81"/>
      <c r="J12" s="79" t="s">
        <v>35</v>
      </c>
      <c r="K12" s="80"/>
      <c r="L12" s="80"/>
      <c r="M12" s="80"/>
      <c r="N12" s="80"/>
      <c r="O12" s="80"/>
      <c r="P12" s="81"/>
    </row>
    <row r="13" spans="2:16" ht="26.25" thickBot="1">
      <c r="B13" s="3" t="s">
        <v>2</v>
      </c>
      <c r="C13" s="4" t="s">
        <v>3</v>
      </c>
      <c r="D13" s="5" t="s">
        <v>4</v>
      </c>
      <c r="E13" s="4" t="s">
        <v>5</v>
      </c>
      <c r="F13" s="4" t="s">
        <v>6</v>
      </c>
      <c r="G13" s="4" t="s">
        <v>7</v>
      </c>
      <c r="H13" s="6" t="s">
        <v>8</v>
      </c>
      <c r="I13" s="7"/>
      <c r="J13" s="3" t="s">
        <v>2</v>
      </c>
      <c r="K13" s="4" t="s">
        <v>3</v>
      </c>
      <c r="L13" s="5" t="s">
        <v>4</v>
      </c>
      <c r="M13" s="4" t="s">
        <v>5</v>
      </c>
      <c r="N13" s="4" t="s">
        <v>6</v>
      </c>
      <c r="O13" s="4" t="s">
        <v>7</v>
      </c>
      <c r="P13" s="6" t="s">
        <v>8</v>
      </c>
    </row>
    <row r="14" spans="2:16" ht="12.75">
      <c r="B14" s="8" t="s">
        <v>9</v>
      </c>
      <c r="C14" s="9" t="s">
        <v>10</v>
      </c>
      <c r="D14" s="10" t="s">
        <v>36</v>
      </c>
      <c r="E14" s="11" t="str">
        <f t="shared" ref="E14:E18" si="4">IF(D14&lt;&gt;"",VLOOKUP(D14,game_index,2),"")</f>
        <v>DENMARK (B)</v>
      </c>
      <c r="F14" s="11"/>
      <c r="G14" s="11"/>
      <c r="H14" s="12" t="str">
        <f t="shared" ref="H14:H18" si="5">IF(D14&lt;&gt;"",VLOOKUP(D14,game_index,3),"")</f>
        <v>LUXEMBOURG (B)</v>
      </c>
      <c r="J14" s="8" t="s">
        <v>9</v>
      </c>
      <c r="K14" s="9" t="s">
        <v>10</v>
      </c>
      <c r="L14" s="10" t="s">
        <v>37</v>
      </c>
      <c r="M14" s="11" t="str">
        <f t="shared" ref="M14:M18" si="6">IF(L14&lt;&gt;"",VLOOKUP(L14,game_index,2),"")</f>
        <v>CZECH REPUBLIC (B)</v>
      </c>
      <c r="N14" s="11"/>
      <c r="O14" s="11"/>
      <c r="P14" s="12" t="str">
        <f t="shared" ref="P14:P18" si="7">IF(L14&lt;&gt;"",VLOOKUP(L14,game_index,3),"")</f>
        <v>FRANCE (B)</v>
      </c>
    </row>
    <row r="15" spans="2:16" ht="12.75">
      <c r="B15" s="13" t="s">
        <v>9</v>
      </c>
      <c r="C15" s="14" t="s">
        <v>12</v>
      </c>
      <c r="D15" s="15" t="s">
        <v>38</v>
      </c>
      <c r="E15" s="16" t="str">
        <f t="shared" si="4"/>
        <v>CHILE (G)</v>
      </c>
      <c r="F15" s="16"/>
      <c r="G15" s="16"/>
      <c r="H15" s="17" t="str">
        <f t="shared" si="5"/>
        <v>GERMANY (G)</v>
      </c>
      <c r="J15" s="13" t="s">
        <v>9</v>
      </c>
      <c r="K15" s="14" t="s">
        <v>12</v>
      </c>
      <c r="L15" s="15" t="s">
        <v>39</v>
      </c>
      <c r="M15" s="16" t="str">
        <f t="shared" si="6"/>
        <v>ROMANIA (G)</v>
      </c>
      <c r="N15" s="16"/>
      <c r="O15" s="16"/>
      <c r="P15" s="17" t="str">
        <f t="shared" si="7"/>
        <v>TURKEY (G)</v>
      </c>
    </row>
    <row r="16" spans="2:16" ht="12.75">
      <c r="B16" s="13" t="s">
        <v>9</v>
      </c>
      <c r="C16" s="14" t="s">
        <v>14</v>
      </c>
      <c r="D16" s="15" t="s">
        <v>40</v>
      </c>
      <c r="E16" s="16" t="str">
        <f t="shared" si="4"/>
        <v>CHINESE TAI PEI (B)</v>
      </c>
      <c r="F16" s="16"/>
      <c r="G16" s="16"/>
      <c r="H16" s="17" t="str">
        <f t="shared" si="5"/>
        <v>ISRAEL (B)</v>
      </c>
      <c r="J16" s="13" t="s">
        <v>9</v>
      </c>
      <c r="K16" s="14" t="s">
        <v>14</v>
      </c>
      <c r="L16" s="15" t="s">
        <v>41</v>
      </c>
      <c r="M16" s="16" t="str">
        <f t="shared" si="6"/>
        <v>ESTONIA (B)</v>
      </c>
      <c r="N16" s="16"/>
      <c r="O16" s="16"/>
      <c r="P16" s="17" t="str">
        <f t="shared" si="7"/>
        <v>GREECE -2- (B)</v>
      </c>
    </row>
    <row r="17" spans="2:16" ht="12.75">
      <c r="B17" s="13" t="s">
        <v>9</v>
      </c>
      <c r="C17" s="14" t="s">
        <v>16</v>
      </c>
      <c r="D17" s="15" t="s">
        <v>42</v>
      </c>
      <c r="E17" s="16" t="str">
        <f t="shared" si="4"/>
        <v>CZECH REPUBLIC (G)</v>
      </c>
      <c r="F17" s="16"/>
      <c r="G17" s="16"/>
      <c r="H17" s="17" t="str">
        <f t="shared" si="5"/>
        <v>HUNGARY (G)</v>
      </c>
      <c r="J17" s="13" t="s">
        <v>9</v>
      </c>
      <c r="K17" s="14" t="s">
        <v>16</v>
      </c>
      <c r="L17" s="15" t="s">
        <v>43</v>
      </c>
      <c r="M17" s="16" t="str">
        <f t="shared" si="6"/>
        <v>CHINESE TAI PEI (G)</v>
      </c>
      <c r="N17" s="16"/>
      <c r="O17" s="16"/>
      <c r="P17" s="17" t="str">
        <f t="shared" si="7"/>
        <v>SLOVAKIA (G)</v>
      </c>
    </row>
    <row r="18" spans="2:16" ht="13.5" thickBot="1">
      <c r="B18" s="18" t="s">
        <v>9</v>
      </c>
      <c r="C18" s="19" t="s">
        <v>18</v>
      </c>
      <c r="D18" s="20" t="s">
        <v>44</v>
      </c>
      <c r="E18" s="21" t="str">
        <f t="shared" si="4"/>
        <v>CROATIA (G)</v>
      </c>
      <c r="F18" s="21"/>
      <c r="G18" s="21"/>
      <c r="H18" s="22" t="str">
        <f t="shared" si="5"/>
        <v>GERMANY (G)</v>
      </c>
      <c r="J18" s="18" t="s">
        <v>9</v>
      </c>
      <c r="K18" s="19" t="s">
        <v>18</v>
      </c>
      <c r="L18" s="20" t="s">
        <v>45</v>
      </c>
      <c r="M18" s="21" t="str">
        <f t="shared" si="6"/>
        <v>ROMANIA (G)</v>
      </c>
      <c r="N18" s="21"/>
      <c r="O18" s="21"/>
      <c r="P18" s="22" t="str">
        <f t="shared" si="7"/>
        <v>SLOVENIA (G)</v>
      </c>
    </row>
    <row r="19" spans="2:16" ht="13.5" thickBot="1"/>
    <row r="20" spans="2:16" ht="15.75">
      <c r="B20" s="79" t="s">
        <v>58</v>
      </c>
      <c r="C20" s="80"/>
      <c r="D20" s="80"/>
      <c r="E20" s="80"/>
      <c r="F20" s="80"/>
      <c r="G20" s="80"/>
      <c r="H20" s="81"/>
      <c r="J20" s="79" t="s">
        <v>59</v>
      </c>
      <c r="K20" s="80"/>
      <c r="L20" s="80"/>
      <c r="M20" s="80"/>
      <c r="N20" s="80"/>
      <c r="O20" s="80"/>
      <c r="P20" s="81"/>
    </row>
    <row r="21" spans="2:16" ht="26.25" thickBot="1">
      <c r="B21" s="3" t="s">
        <v>2</v>
      </c>
      <c r="C21" s="4" t="s">
        <v>3</v>
      </c>
      <c r="D21" s="5" t="s">
        <v>4</v>
      </c>
      <c r="E21" s="4" t="s">
        <v>5</v>
      </c>
      <c r="F21" s="4" t="s">
        <v>6</v>
      </c>
      <c r="G21" s="4" t="s">
        <v>7</v>
      </c>
      <c r="H21" s="6" t="s">
        <v>8</v>
      </c>
      <c r="I21" s="7"/>
      <c r="J21" s="3" t="s">
        <v>2</v>
      </c>
      <c r="K21" s="4" t="s">
        <v>3</v>
      </c>
      <c r="L21" s="5" t="s">
        <v>4</v>
      </c>
      <c r="M21" s="4" t="s">
        <v>5</v>
      </c>
      <c r="N21" s="4" t="s">
        <v>6</v>
      </c>
      <c r="O21" s="4" t="s">
        <v>7</v>
      </c>
      <c r="P21" s="6" t="s">
        <v>8</v>
      </c>
    </row>
    <row r="22" spans="2:16" ht="12.75">
      <c r="B22" s="8" t="s">
        <v>9</v>
      </c>
      <c r="C22" s="9" t="s">
        <v>10</v>
      </c>
      <c r="D22" s="10" t="s">
        <v>60</v>
      </c>
      <c r="E22" s="11" t="str">
        <f t="shared" ref="E22:E26" si="8">IF(D22&lt;&gt;"",VLOOKUP(D22,game_index,2),"")</f>
        <v>AUSTRIA (B)</v>
      </c>
      <c r="F22" s="11"/>
      <c r="G22" s="11"/>
      <c r="H22" s="12" t="str">
        <f t="shared" ref="H22:H26" si="9">IF(D22&lt;&gt;"",VLOOKUP(D22,game_index,3),"")</f>
        <v>CHILE (B)</v>
      </c>
      <c r="J22" s="8" t="s">
        <v>9</v>
      </c>
      <c r="K22" s="9" t="s">
        <v>10</v>
      </c>
      <c r="L22" s="10" t="s">
        <v>61</v>
      </c>
      <c r="M22" s="11" t="str">
        <f t="shared" ref="M22:M26" si="10">IF(L22&lt;&gt;"",VLOOKUP(L22,game_index,2),"")</f>
        <v>CROATIA (B)</v>
      </c>
      <c r="N22" s="11"/>
      <c r="O22" s="11"/>
      <c r="P22" s="12" t="str">
        <f t="shared" ref="P22:P26" si="11">IF(L22&lt;&gt;"",VLOOKUP(L22,game_index,3),"")</f>
        <v>ROMANIA (B)</v>
      </c>
    </row>
    <row r="23" spans="2:16" ht="12.75">
      <c r="B23" s="13" t="s">
        <v>9</v>
      </c>
      <c r="C23" s="14" t="s">
        <v>12</v>
      </c>
      <c r="D23" s="15" t="s">
        <v>62</v>
      </c>
      <c r="E23" s="16" t="str">
        <f t="shared" si="8"/>
        <v>GREECE -2- (G)</v>
      </c>
      <c r="F23" s="16"/>
      <c r="G23" s="16"/>
      <c r="H23" s="17" t="str">
        <f t="shared" si="9"/>
        <v>NEW ZEALAND (G)</v>
      </c>
      <c r="J23" s="13" t="s">
        <v>9</v>
      </c>
      <c r="K23" s="14" t="s">
        <v>12</v>
      </c>
      <c r="L23" s="15" t="s">
        <v>63</v>
      </c>
      <c r="M23" s="16" t="str">
        <f t="shared" si="10"/>
        <v>BRAZIL (G)</v>
      </c>
      <c r="N23" s="16"/>
      <c r="O23" s="16"/>
      <c r="P23" s="17" t="str">
        <f t="shared" si="11"/>
        <v>GREECE -1- (G)</v>
      </c>
    </row>
    <row r="24" spans="2:16" ht="12.75">
      <c r="B24" s="13" t="s">
        <v>9</v>
      </c>
      <c r="C24" s="14" t="s">
        <v>14</v>
      </c>
      <c r="D24" s="15" t="s">
        <v>64</v>
      </c>
      <c r="E24" s="16" t="str">
        <f t="shared" si="8"/>
        <v>AZERBAIJAN (B)</v>
      </c>
      <c r="F24" s="16"/>
      <c r="G24" s="16"/>
      <c r="H24" s="17" t="str">
        <f t="shared" si="9"/>
        <v>GREECE -1- (B)</v>
      </c>
      <c r="J24" s="13" t="s">
        <v>9</v>
      </c>
      <c r="K24" s="14" t="s">
        <v>14</v>
      </c>
      <c r="L24" s="15" t="s">
        <v>65</v>
      </c>
      <c r="M24" s="16" t="str">
        <f t="shared" si="10"/>
        <v>LATVIA (B)</v>
      </c>
      <c r="N24" s="16"/>
      <c r="O24" s="16"/>
      <c r="P24" s="17" t="str">
        <f t="shared" si="11"/>
        <v>TURKEY (B)</v>
      </c>
    </row>
    <row r="25" spans="2:16" ht="12.75">
      <c r="B25" s="13" t="s">
        <v>9</v>
      </c>
      <c r="C25" s="14" t="s">
        <v>16</v>
      </c>
      <c r="D25" s="15" t="s">
        <v>66</v>
      </c>
      <c r="E25" s="16" t="str">
        <f t="shared" si="8"/>
        <v>FINLAND (G)</v>
      </c>
      <c r="F25" s="16"/>
      <c r="G25" s="16"/>
      <c r="H25" s="17" t="str">
        <f t="shared" si="9"/>
        <v>LEBANON (G)</v>
      </c>
      <c r="J25" s="13" t="s">
        <v>9</v>
      </c>
      <c r="K25" s="14" t="s">
        <v>16</v>
      </c>
      <c r="L25" s="15" t="s">
        <v>67</v>
      </c>
      <c r="M25" s="16" t="str">
        <f t="shared" si="10"/>
        <v>BELGIUM FL (B)</v>
      </c>
      <c r="N25" s="16"/>
      <c r="O25" s="16"/>
      <c r="P25" s="17" t="str">
        <f t="shared" si="11"/>
        <v>DENMARK (B)</v>
      </c>
    </row>
    <row r="26" spans="2:16" ht="13.5" thickBot="1">
      <c r="B26" s="18" t="s">
        <v>9</v>
      </c>
      <c r="C26" s="19" t="s">
        <v>18</v>
      </c>
      <c r="D26" s="20" t="s">
        <v>68</v>
      </c>
      <c r="E26" s="21" t="str">
        <f t="shared" si="8"/>
        <v>GREECE -2- (G)</v>
      </c>
      <c r="F26" s="21"/>
      <c r="G26" s="21"/>
      <c r="H26" s="22" t="str">
        <f t="shared" si="9"/>
        <v>ISRAEL (G)</v>
      </c>
      <c r="J26" s="18" t="s">
        <v>9</v>
      </c>
      <c r="K26" s="19" t="s">
        <v>18</v>
      </c>
      <c r="L26" s="20" t="s">
        <v>69</v>
      </c>
      <c r="M26" s="21" t="str">
        <f t="shared" si="10"/>
        <v>BRAZIL (G)</v>
      </c>
      <c r="N26" s="21"/>
      <c r="O26" s="21"/>
      <c r="P26" s="22" t="str">
        <f t="shared" si="11"/>
        <v>DENMARK (G)</v>
      </c>
    </row>
    <row r="27" spans="2:16" ht="13.5" thickBot="1"/>
    <row r="28" spans="2:16" ht="15.75">
      <c r="B28" s="79" t="s">
        <v>82</v>
      </c>
      <c r="C28" s="80"/>
      <c r="D28" s="80"/>
      <c r="E28" s="80"/>
      <c r="F28" s="80"/>
      <c r="G28" s="80"/>
      <c r="H28" s="81"/>
    </row>
    <row r="29" spans="2:16" ht="26.25" thickBot="1">
      <c r="B29" s="3" t="s">
        <v>2</v>
      </c>
      <c r="C29" s="4" t="s">
        <v>3</v>
      </c>
      <c r="D29" s="5" t="s">
        <v>4</v>
      </c>
      <c r="E29" s="4" t="s">
        <v>5</v>
      </c>
      <c r="F29" s="4" t="s">
        <v>6</v>
      </c>
      <c r="G29" s="4" t="s">
        <v>7</v>
      </c>
      <c r="H29" s="6" t="s">
        <v>8</v>
      </c>
      <c r="I29" s="7"/>
    </row>
    <row r="30" spans="2:16" ht="12.75">
      <c r="B30" s="8" t="s">
        <v>9</v>
      </c>
      <c r="C30" s="9" t="s">
        <v>10</v>
      </c>
      <c r="D30" s="10" t="s">
        <v>83</v>
      </c>
      <c r="E30" s="11" t="str">
        <f t="shared" ref="E30:E34" si="12">IF(D30&lt;&gt;"",VLOOKUP(D30,game_index,2),"")</f>
        <v>BULGARIA (B)</v>
      </c>
      <c r="F30" s="11"/>
      <c r="G30" s="11"/>
      <c r="H30" s="12" t="str">
        <f t="shared" ref="H30:H34" si="13">IF(D30&lt;&gt;"",VLOOKUP(D30,game_index,3),"")</f>
        <v>NEW ZEALAND (B)</v>
      </c>
    </row>
    <row r="31" spans="2:16" ht="12.75">
      <c r="B31" s="13" t="s">
        <v>9</v>
      </c>
      <c r="C31" s="14" t="s">
        <v>12</v>
      </c>
      <c r="D31" s="15" t="s">
        <v>84</v>
      </c>
      <c r="E31" s="16" t="str">
        <f t="shared" si="12"/>
        <v>CHINA (G)</v>
      </c>
      <c r="F31" s="16"/>
      <c r="G31" s="16"/>
      <c r="H31" s="17" t="str">
        <f t="shared" si="13"/>
        <v>FRANCE (G)</v>
      </c>
    </row>
    <row r="32" spans="2:16" ht="12.75">
      <c r="B32" s="13" t="s">
        <v>9</v>
      </c>
      <c r="C32" s="14" t="s">
        <v>14</v>
      </c>
      <c r="D32" s="15" t="s">
        <v>85</v>
      </c>
      <c r="E32" s="16" t="str">
        <f t="shared" si="12"/>
        <v>CHINA (B)</v>
      </c>
      <c r="F32" s="16"/>
      <c r="G32" s="16"/>
      <c r="H32" s="17" t="str">
        <f t="shared" si="13"/>
        <v>NORTH MACEDONIA (B)</v>
      </c>
    </row>
    <row r="33" spans="2:8" ht="12.75">
      <c r="B33" s="13" t="s">
        <v>9</v>
      </c>
      <c r="C33" s="14" t="s">
        <v>16</v>
      </c>
      <c r="D33" s="15" t="s">
        <v>86</v>
      </c>
      <c r="E33" s="16" t="str">
        <f t="shared" si="12"/>
        <v>FINLAND (B)</v>
      </c>
      <c r="F33" s="16"/>
      <c r="G33" s="16"/>
      <c r="H33" s="17" t="str">
        <f t="shared" si="13"/>
        <v>LUXEMBOURG (B)</v>
      </c>
    </row>
    <row r="34" spans="2:8" ht="13.5" thickBot="1">
      <c r="B34" s="18" t="s">
        <v>9</v>
      </c>
      <c r="C34" s="19" t="s">
        <v>18</v>
      </c>
      <c r="D34" s="20" t="s">
        <v>87</v>
      </c>
      <c r="E34" s="21" t="str">
        <f t="shared" si="12"/>
        <v>CHINA (G)</v>
      </c>
      <c r="F34" s="21"/>
      <c r="G34" s="21"/>
      <c r="H34" s="22" t="str">
        <f t="shared" si="13"/>
        <v>CYPRUS (G)</v>
      </c>
    </row>
  </sheetData>
  <mergeCells count="8">
    <mergeCell ref="B20:H20"/>
    <mergeCell ref="J20:P20"/>
    <mergeCell ref="B28:H28"/>
    <mergeCell ref="B2:P2"/>
    <mergeCell ref="B4:H4"/>
    <mergeCell ref="J4:P4"/>
    <mergeCell ref="B12:H12"/>
    <mergeCell ref="J12:P12"/>
  </mergeCells>
  <conditionalFormatting sqref="E30:H34 E22:H26 M22:P26 D4:G8 E6:H10 M6:P10 E14:H18 M14:P18">
    <cfRule type="containsText" dxfId="11" priority="4" operator="containsText" text="(B)">
      <formula>NOT(ISERROR(SEARCH("(B)",D4)))</formula>
    </cfRule>
  </conditionalFormatting>
  <conditionalFormatting sqref="E30:H34 E22:H26 M22:P26 D4:G8 E6:H10 M6:P10 E14:H18 M14:P18">
    <cfRule type="containsText" dxfId="10" priority="3" operator="containsText" text="(G)">
      <formula>NOT(ISERROR(SEARCH("(G)",D4)))</formula>
    </cfRule>
  </conditionalFormatting>
  <pageMargins left="0.23622047244094491" right="0.23622047244094491" top="0.65" bottom="0.43307086614173229" header="0.31496062992125984" footer="0.31496062992125984"/>
  <pageSetup paperSize="9" scale="8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workbookViewId="0">
      <selection activeCell="L37" sqref="L37"/>
    </sheetView>
  </sheetViews>
  <sheetFormatPr defaultColWidth="8.85546875" defaultRowHeight="19.899999999999999" customHeight="1"/>
  <cols>
    <col min="1" max="1" width="1.7109375" style="1" customWidth="1"/>
    <col min="2" max="2" width="10.5703125" style="1" bestFit="1" customWidth="1"/>
    <col min="3" max="3" width="7.140625" style="1" bestFit="1" customWidth="1"/>
    <col min="4" max="4" width="6.7109375" style="2" customWidth="1"/>
    <col min="5" max="5" width="22.7109375" style="1" customWidth="1"/>
    <col min="6" max="7" width="6.7109375" style="1" customWidth="1"/>
    <col min="8" max="8" width="22.7109375" style="1" customWidth="1"/>
    <col min="9" max="9" width="5" style="1" customWidth="1"/>
    <col min="10" max="10" width="10.5703125" style="1" bestFit="1" customWidth="1"/>
    <col min="11" max="11" width="7.140625" style="1" bestFit="1" customWidth="1"/>
    <col min="12" max="12" width="6.7109375" style="2" customWidth="1"/>
    <col min="13" max="13" width="22.7109375" style="1" customWidth="1"/>
    <col min="14" max="15" width="6.7109375" style="1" customWidth="1"/>
    <col min="16" max="16" width="22.7109375" style="1" customWidth="1"/>
    <col min="17" max="17" width="5.42578125" style="1" customWidth="1"/>
    <col min="18" max="16384" width="8.85546875" style="1"/>
  </cols>
  <sheetData>
    <row r="1" spans="2:16" ht="12.75"/>
    <row r="2" spans="2:16" ht="20.25">
      <c r="B2" s="82" t="s">
        <v>193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2:16" ht="13.5" thickBot="1">
      <c r="B3" s="2"/>
      <c r="J3" s="2"/>
    </row>
    <row r="4" spans="2:16" ht="15.75">
      <c r="B4" s="79" t="s">
        <v>0</v>
      </c>
      <c r="C4" s="80"/>
      <c r="D4" s="80"/>
      <c r="E4" s="80"/>
      <c r="F4" s="80"/>
      <c r="G4" s="80"/>
      <c r="H4" s="81"/>
      <c r="J4" s="79" t="s">
        <v>1</v>
      </c>
      <c r="K4" s="80"/>
      <c r="L4" s="80"/>
      <c r="M4" s="80"/>
      <c r="N4" s="80"/>
      <c r="O4" s="80"/>
      <c r="P4" s="81"/>
    </row>
    <row r="5" spans="2:16" ht="26.25" thickBot="1">
      <c r="B5" s="3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4" t="s">
        <v>7</v>
      </c>
      <c r="H5" s="6" t="s">
        <v>8</v>
      </c>
      <c r="I5" s="7"/>
      <c r="J5" s="3" t="s">
        <v>2</v>
      </c>
      <c r="K5" s="4" t="s">
        <v>3</v>
      </c>
      <c r="L5" s="5" t="s">
        <v>4</v>
      </c>
      <c r="M5" s="4" t="s">
        <v>5</v>
      </c>
      <c r="N5" s="4" t="s">
        <v>6</v>
      </c>
      <c r="O5" s="4" t="s">
        <v>7</v>
      </c>
      <c r="P5" s="6" t="s">
        <v>8</v>
      </c>
    </row>
    <row r="6" spans="2:16" ht="12.75">
      <c r="B6" s="23" t="s">
        <v>20</v>
      </c>
      <c r="C6" s="24" t="s">
        <v>10</v>
      </c>
      <c r="D6" s="25" t="s">
        <v>21</v>
      </c>
      <c r="E6" s="26" t="str">
        <f t="shared" ref="E6:E11" si="0">IF(D6&lt;&gt;"",VLOOKUP(D6,game_index,2),"")</f>
        <v>BRAZIL (B)</v>
      </c>
      <c r="F6" s="26"/>
      <c r="G6" s="26"/>
      <c r="H6" s="27" t="str">
        <f t="shared" ref="H6:H11" si="1">IF(D6&lt;&gt;"",VLOOKUP(D6,game_index,3),"")</f>
        <v>CHINESE TAI PEI (B)</v>
      </c>
      <c r="J6" s="23" t="s">
        <v>20</v>
      </c>
      <c r="K6" s="24" t="s">
        <v>10</v>
      </c>
      <c r="L6" s="25" t="s">
        <v>22</v>
      </c>
      <c r="M6" s="26" t="str">
        <f t="shared" ref="M6:M11" si="2">IF(L6&lt;&gt;"",VLOOKUP(L6,game_index,2),"")</f>
        <v>CYPRUS (B)</v>
      </c>
      <c r="N6" s="26"/>
      <c r="O6" s="26"/>
      <c r="P6" s="27" t="str">
        <f t="shared" ref="P6:P11" si="3">IF(L6&lt;&gt;"",VLOOKUP(L6,game_index,3),"")</f>
        <v>ISRAEL (B)</v>
      </c>
    </row>
    <row r="7" spans="2:16" ht="12.75">
      <c r="B7" s="28" t="s">
        <v>20</v>
      </c>
      <c r="C7" s="29" t="s">
        <v>12</v>
      </c>
      <c r="D7" s="15" t="s">
        <v>23</v>
      </c>
      <c r="E7" s="30" t="str">
        <f t="shared" si="0"/>
        <v>CZECH REPUBLIC (B)</v>
      </c>
      <c r="F7" s="30"/>
      <c r="G7" s="30"/>
      <c r="H7" s="31" t="str">
        <f t="shared" si="1"/>
        <v>ESTONIA (B)</v>
      </c>
      <c r="J7" s="28" t="s">
        <v>20</v>
      </c>
      <c r="K7" s="29" t="s">
        <v>12</v>
      </c>
      <c r="L7" s="15" t="s">
        <v>24</v>
      </c>
      <c r="M7" s="30" t="str">
        <f t="shared" si="2"/>
        <v>FRANCE (B)</v>
      </c>
      <c r="N7" s="30"/>
      <c r="O7" s="30"/>
      <c r="P7" s="31" t="str">
        <f t="shared" si="3"/>
        <v>GREECE -2- (B)</v>
      </c>
    </row>
    <row r="8" spans="2:16" ht="12.75">
      <c r="B8" s="28" t="s">
        <v>20</v>
      </c>
      <c r="C8" s="29" t="s">
        <v>14</v>
      </c>
      <c r="D8" s="15" t="s">
        <v>25</v>
      </c>
      <c r="E8" s="30" t="str">
        <f t="shared" si="0"/>
        <v>BELGIUM FL (G)</v>
      </c>
      <c r="F8" s="30"/>
      <c r="G8" s="30"/>
      <c r="H8" s="31" t="str">
        <f t="shared" si="1"/>
        <v>CZECH REPUBLIC (G)</v>
      </c>
      <c r="J8" s="28" t="s">
        <v>20</v>
      </c>
      <c r="K8" s="29" t="s">
        <v>14</v>
      </c>
      <c r="L8" s="15" t="s">
        <v>26</v>
      </c>
      <c r="M8" s="30" t="str">
        <f t="shared" si="2"/>
        <v>ESTONIA (G)</v>
      </c>
      <c r="N8" s="30"/>
      <c r="O8" s="30"/>
      <c r="P8" s="31" t="str">
        <f t="shared" si="3"/>
        <v>HUNGARY (G)</v>
      </c>
    </row>
    <row r="9" spans="2:16" ht="12.75">
      <c r="B9" s="28" t="s">
        <v>20</v>
      </c>
      <c r="C9" s="29" t="s">
        <v>16</v>
      </c>
      <c r="D9" s="15" t="s">
        <v>27</v>
      </c>
      <c r="E9" s="30" t="str">
        <f t="shared" si="0"/>
        <v>CHINESE TAI PEI (B)</v>
      </c>
      <c r="F9" s="30"/>
      <c r="G9" s="30"/>
      <c r="H9" s="31" t="str">
        <f t="shared" si="1"/>
        <v>CYPRUS (B)</v>
      </c>
      <c r="J9" s="28" t="s">
        <v>20</v>
      </c>
      <c r="K9" s="29" t="s">
        <v>16</v>
      </c>
      <c r="L9" s="15" t="s">
        <v>28</v>
      </c>
      <c r="M9" s="30" t="str">
        <f t="shared" si="2"/>
        <v>BRAZIL (B)</v>
      </c>
      <c r="N9" s="30"/>
      <c r="O9" s="30"/>
      <c r="P9" s="31" t="str">
        <f t="shared" si="3"/>
        <v>ISRAEL (B)</v>
      </c>
    </row>
    <row r="10" spans="2:16" ht="12.75">
      <c r="B10" s="28" t="s">
        <v>20</v>
      </c>
      <c r="C10" s="29" t="s">
        <v>18</v>
      </c>
      <c r="D10" s="15" t="s">
        <v>29</v>
      </c>
      <c r="E10" s="30" t="str">
        <f t="shared" si="0"/>
        <v>ESTONIA (B)</v>
      </c>
      <c r="F10" s="30"/>
      <c r="G10" s="30"/>
      <c r="H10" s="31" t="str">
        <f t="shared" si="1"/>
        <v>FRANCE (B)</v>
      </c>
      <c r="J10" s="28" t="s">
        <v>20</v>
      </c>
      <c r="K10" s="29" t="s">
        <v>18</v>
      </c>
      <c r="L10" s="15" t="s">
        <v>30</v>
      </c>
      <c r="M10" s="30" t="str">
        <f t="shared" si="2"/>
        <v>CZECH REPUBLIC (B)</v>
      </c>
      <c r="N10" s="30"/>
      <c r="O10" s="30"/>
      <c r="P10" s="31" t="str">
        <f t="shared" si="3"/>
        <v>GREECE -2- (B)</v>
      </c>
    </row>
    <row r="11" spans="2:16" ht="13.5" thickBot="1">
      <c r="B11" s="32" t="s">
        <v>20</v>
      </c>
      <c r="C11" s="33" t="s">
        <v>31</v>
      </c>
      <c r="D11" s="20" t="s">
        <v>32</v>
      </c>
      <c r="E11" s="34" t="str">
        <f t="shared" si="0"/>
        <v>ISRAEL (G)</v>
      </c>
      <c r="F11" s="34"/>
      <c r="G11" s="34"/>
      <c r="H11" s="35" t="str">
        <f t="shared" si="1"/>
        <v>NEW ZEALAND (G)</v>
      </c>
      <c r="J11" s="32" t="s">
        <v>20</v>
      </c>
      <c r="K11" s="33" t="s">
        <v>31</v>
      </c>
      <c r="L11" s="20" t="s">
        <v>33</v>
      </c>
      <c r="M11" s="34" t="str">
        <f t="shared" si="2"/>
        <v>DENMARK (G)</v>
      </c>
      <c r="N11" s="34"/>
      <c r="O11" s="34"/>
      <c r="P11" s="35" t="str">
        <f t="shared" si="3"/>
        <v>GREECE -1- (G)</v>
      </c>
    </row>
    <row r="12" spans="2:16" ht="13.5" thickBot="1"/>
    <row r="13" spans="2:16" ht="15.75">
      <c r="B13" s="79" t="s">
        <v>34</v>
      </c>
      <c r="C13" s="80"/>
      <c r="D13" s="80"/>
      <c r="E13" s="80"/>
      <c r="F13" s="80"/>
      <c r="G13" s="80"/>
      <c r="H13" s="81"/>
      <c r="J13" s="79" t="s">
        <v>35</v>
      </c>
      <c r="K13" s="80"/>
      <c r="L13" s="80"/>
      <c r="M13" s="80"/>
      <c r="N13" s="80"/>
      <c r="O13" s="80"/>
      <c r="P13" s="81"/>
    </row>
    <row r="14" spans="2:16" ht="26.25" thickBot="1">
      <c r="B14" s="3" t="s">
        <v>2</v>
      </c>
      <c r="C14" s="4" t="s">
        <v>3</v>
      </c>
      <c r="D14" s="5" t="s">
        <v>4</v>
      </c>
      <c r="E14" s="4" t="s">
        <v>5</v>
      </c>
      <c r="F14" s="4" t="s">
        <v>6</v>
      </c>
      <c r="G14" s="4" t="s">
        <v>7</v>
      </c>
      <c r="H14" s="6" t="s">
        <v>8</v>
      </c>
      <c r="I14" s="7"/>
      <c r="J14" s="3" t="s">
        <v>2</v>
      </c>
      <c r="K14" s="4" t="s">
        <v>3</v>
      </c>
      <c r="L14" s="5" t="s">
        <v>4</v>
      </c>
      <c r="M14" s="4" t="s">
        <v>5</v>
      </c>
      <c r="N14" s="4" t="s">
        <v>6</v>
      </c>
      <c r="O14" s="4" t="s">
        <v>7</v>
      </c>
      <c r="P14" s="6" t="s">
        <v>8</v>
      </c>
    </row>
    <row r="15" spans="2:16" ht="12.75">
      <c r="B15" s="23" t="s">
        <v>20</v>
      </c>
      <c r="C15" s="24" t="s">
        <v>10</v>
      </c>
      <c r="D15" s="25" t="s">
        <v>46</v>
      </c>
      <c r="E15" s="26" t="str">
        <f t="shared" ref="E15:E20" si="4">IF(D15&lt;&gt;"",VLOOKUP(D15,game_index,2),"")</f>
        <v>AUSTRIA (B)</v>
      </c>
      <c r="F15" s="26"/>
      <c r="G15" s="26"/>
      <c r="H15" s="27" t="str">
        <f t="shared" ref="H15:H20" si="5">IF(D15&lt;&gt;"",VLOOKUP(D15,game_index,3),"")</f>
        <v>AZERBAIJAN (B)</v>
      </c>
      <c r="J15" s="23" t="s">
        <v>20</v>
      </c>
      <c r="K15" s="24" t="s">
        <v>10</v>
      </c>
      <c r="L15" s="25" t="s">
        <v>47</v>
      </c>
      <c r="M15" s="26" t="str">
        <f t="shared" ref="M15:M20" si="6">IF(L15&lt;&gt;"",VLOOKUP(L15,game_index,2),"")</f>
        <v>CHILE (B)</v>
      </c>
      <c r="N15" s="26"/>
      <c r="O15" s="26"/>
      <c r="P15" s="27" t="str">
        <f t="shared" ref="P15:P20" si="7">IF(L15&lt;&gt;"",VLOOKUP(L15,game_index,3),"")</f>
        <v>GREECE -1- (B)</v>
      </c>
    </row>
    <row r="16" spans="2:16" ht="12.75">
      <c r="B16" s="28" t="s">
        <v>20</v>
      </c>
      <c r="C16" s="29" t="s">
        <v>12</v>
      </c>
      <c r="D16" s="15" t="s">
        <v>48</v>
      </c>
      <c r="E16" s="30" t="str">
        <f t="shared" si="4"/>
        <v>CROATIA (B)</v>
      </c>
      <c r="F16" s="30"/>
      <c r="G16" s="30"/>
      <c r="H16" s="31" t="str">
        <f t="shared" si="5"/>
        <v>LATVIA (B)</v>
      </c>
      <c r="J16" s="28" t="s">
        <v>20</v>
      </c>
      <c r="K16" s="29" t="s">
        <v>12</v>
      </c>
      <c r="L16" s="15" t="s">
        <v>49</v>
      </c>
      <c r="M16" s="30" t="str">
        <f t="shared" si="6"/>
        <v>ROMANIA (B)</v>
      </c>
      <c r="N16" s="30"/>
      <c r="O16" s="30"/>
      <c r="P16" s="31" t="str">
        <f t="shared" si="7"/>
        <v>TURKEY (B)</v>
      </c>
    </row>
    <row r="17" spans="2:16" ht="12.75">
      <c r="B17" s="28" t="s">
        <v>20</v>
      </c>
      <c r="C17" s="29" t="s">
        <v>14</v>
      </c>
      <c r="D17" s="15" t="s">
        <v>50</v>
      </c>
      <c r="E17" s="30" t="str">
        <f t="shared" si="4"/>
        <v>FINLAND (G)</v>
      </c>
      <c r="F17" s="30"/>
      <c r="G17" s="30"/>
      <c r="H17" s="31" t="str">
        <f t="shared" si="5"/>
        <v>IRELAND (G)</v>
      </c>
      <c r="J17" s="28" t="s">
        <v>20</v>
      </c>
      <c r="K17" s="29" t="s">
        <v>14</v>
      </c>
      <c r="L17" s="15" t="s">
        <v>51</v>
      </c>
      <c r="M17" s="30" t="str">
        <f t="shared" si="6"/>
        <v>CHINESE TAI PEI (G)</v>
      </c>
      <c r="N17" s="30"/>
      <c r="O17" s="30"/>
      <c r="P17" s="31" t="str">
        <f t="shared" si="7"/>
        <v>NETHERLANDS (G)</v>
      </c>
    </row>
    <row r="18" spans="2:16" ht="12.75">
      <c r="B18" s="28" t="s">
        <v>20</v>
      </c>
      <c r="C18" s="29" t="s">
        <v>16</v>
      </c>
      <c r="D18" s="15" t="s">
        <v>52</v>
      </c>
      <c r="E18" s="30" t="str">
        <f t="shared" si="4"/>
        <v>AZERBAIJAN (B)</v>
      </c>
      <c r="F18" s="30"/>
      <c r="G18" s="30"/>
      <c r="H18" s="31" t="str">
        <f t="shared" si="5"/>
        <v>CHILE (B)</v>
      </c>
      <c r="J18" s="28" t="s">
        <v>20</v>
      </c>
      <c r="K18" s="29" t="s">
        <v>16</v>
      </c>
      <c r="L18" s="15" t="s">
        <v>53</v>
      </c>
      <c r="M18" s="30" t="str">
        <f t="shared" si="6"/>
        <v>AUSTRIA (B)</v>
      </c>
      <c r="N18" s="30"/>
      <c r="O18" s="30"/>
      <c r="P18" s="31" t="str">
        <f t="shared" si="7"/>
        <v>GREECE -1- (B)</v>
      </c>
    </row>
    <row r="19" spans="2:16" ht="12.75">
      <c r="B19" s="28" t="s">
        <v>20</v>
      </c>
      <c r="C19" s="29" t="s">
        <v>18</v>
      </c>
      <c r="D19" s="15" t="s">
        <v>54</v>
      </c>
      <c r="E19" s="30" t="str">
        <f t="shared" si="4"/>
        <v>LATVIA (B)</v>
      </c>
      <c r="F19" s="30"/>
      <c r="G19" s="30"/>
      <c r="H19" s="31" t="str">
        <f t="shared" si="5"/>
        <v>ROMANIA (B)</v>
      </c>
      <c r="J19" s="28" t="s">
        <v>20</v>
      </c>
      <c r="K19" s="29" t="s">
        <v>18</v>
      </c>
      <c r="L19" s="15" t="s">
        <v>55</v>
      </c>
      <c r="M19" s="30" t="str">
        <f t="shared" si="6"/>
        <v>CROATIA (B)</v>
      </c>
      <c r="N19" s="30"/>
      <c r="O19" s="30"/>
      <c r="P19" s="31" t="str">
        <f t="shared" si="7"/>
        <v>TURKEY (B)</v>
      </c>
    </row>
    <row r="20" spans="2:16" ht="13.5" thickBot="1">
      <c r="B20" s="32" t="s">
        <v>20</v>
      </c>
      <c r="C20" s="33" t="s">
        <v>31</v>
      </c>
      <c r="D20" s="20" t="s">
        <v>56</v>
      </c>
      <c r="E20" s="34" t="str">
        <f t="shared" si="4"/>
        <v>BELGIUM FL (G)</v>
      </c>
      <c r="F20" s="34"/>
      <c r="G20" s="34"/>
      <c r="H20" s="35" t="str">
        <f t="shared" si="5"/>
        <v>HUNGARY (G)</v>
      </c>
      <c r="J20" s="32" t="s">
        <v>20</v>
      </c>
      <c r="K20" s="33" t="s">
        <v>31</v>
      </c>
      <c r="L20" s="20" t="s">
        <v>57</v>
      </c>
      <c r="M20" s="34" t="str">
        <f t="shared" si="6"/>
        <v>CZECH REPUBLIC (G)</v>
      </c>
      <c r="N20" s="34"/>
      <c r="O20" s="34"/>
      <c r="P20" s="35" t="str">
        <f t="shared" si="7"/>
        <v>ESTONIA (G)</v>
      </c>
    </row>
    <row r="21" spans="2:16" ht="13.5" thickBot="1"/>
    <row r="22" spans="2:16" ht="15.75">
      <c r="B22" s="79" t="s">
        <v>58</v>
      </c>
      <c r="C22" s="80"/>
      <c r="D22" s="80"/>
      <c r="E22" s="80"/>
      <c r="F22" s="80"/>
      <c r="G22" s="80"/>
      <c r="H22" s="81"/>
      <c r="J22" s="79" t="s">
        <v>59</v>
      </c>
      <c r="K22" s="80"/>
      <c r="L22" s="80"/>
      <c r="M22" s="80"/>
      <c r="N22" s="80"/>
      <c r="O22" s="80"/>
      <c r="P22" s="81"/>
    </row>
    <row r="23" spans="2:16" ht="26.25" thickBot="1">
      <c r="B23" s="3" t="s">
        <v>2</v>
      </c>
      <c r="C23" s="4" t="s">
        <v>3</v>
      </c>
      <c r="D23" s="5" t="s">
        <v>4</v>
      </c>
      <c r="E23" s="4" t="s">
        <v>5</v>
      </c>
      <c r="F23" s="4" t="s">
        <v>6</v>
      </c>
      <c r="G23" s="4" t="s">
        <v>7</v>
      </c>
      <c r="H23" s="6" t="s">
        <v>8</v>
      </c>
      <c r="I23" s="7"/>
      <c r="J23" s="3" t="s">
        <v>2</v>
      </c>
      <c r="K23" s="4" t="s">
        <v>3</v>
      </c>
      <c r="L23" s="5" t="s">
        <v>4</v>
      </c>
      <c r="M23" s="4" t="s">
        <v>5</v>
      </c>
      <c r="N23" s="4" t="s">
        <v>6</v>
      </c>
      <c r="O23" s="4" t="s">
        <v>7</v>
      </c>
      <c r="P23" s="6" t="s">
        <v>8</v>
      </c>
    </row>
    <row r="24" spans="2:16" ht="12.75">
      <c r="B24" s="23" t="s">
        <v>20</v>
      </c>
      <c r="C24" s="24" t="s">
        <v>10</v>
      </c>
      <c r="D24" s="25" t="s">
        <v>70</v>
      </c>
      <c r="E24" s="26" t="str">
        <f t="shared" ref="E24:E29" si="8">IF(D24&lt;&gt;"",VLOOKUP(D24,game_index,2),"")</f>
        <v>BULGARIA (B)</v>
      </c>
      <c r="F24" s="26"/>
      <c r="G24" s="26"/>
      <c r="H24" s="27" t="str">
        <f t="shared" ref="H24:H29" si="9">IF(D24&lt;&gt;"",VLOOKUP(D24,game_index,3),"")</f>
        <v>CHINA (B)</v>
      </c>
      <c r="J24" s="23" t="s">
        <v>20</v>
      </c>
      <c r="K24" s="24" t="s">
        <v>10</v>
      </c>
      <c r="L24" s="25" t="s">
        <v>71</v>
      </c>
      <c r="M24" s="26" t="str">
        <f t="shared" ref="M24:M29" si="10">IF(L24&lt;&gt;"",VLOOKUP(L24,game_index,2),"")</f>
        <v>NEW ZEALAND (B)</v>
      </c>
      <c r="N24" s="26"/>
      <c r="O24" s="26"/>
      <c r="P24" s="27" t="str">
        <f t="shared" ref="P24:P29" si="11">IF(L24&lt;&gt;"",VLOOKUP(L24,game_index,3),"")</f>
        <v>NORTH MACEDONIA (B)</v>
      </c>
    </row>
    <row r="25" spans="2:16" ht="12.75">
      <c r="B25" s="28" t="s">
        <v>20</v>
      </c>
      <c r="C25" s="29" t="s">
        <v>12</v>
      </c>
      <c r="D25" s="15" t="s">
        <v>72</v>
      </c>
      <c r="E25" s="30" t="str">
        <f t="shared" si="8"/>
        <v>DENMARK (B)</v>
      </c>
      <c r="F25" s="30"/>
      <c r="G25" s="30"/>
      <c r="H25" s="31" t="str">
        <f t="shared" si="9"/>
        <v>FINLAND (B)</v>
      </c>
      <c r="J25" s="28" t="s">
        <v>20</v>
      </c>
      <c r="K25" s="29" t="s">
        <v>12</v>
      </c>
      <c r="L25" s="15" t="s">
        <v>73</v>
      </c>
      <c r="M25" s="30" t="str">
        <f t="shared" si="10"/>
        <v>BELGIUM FL (B)</v>
      </c>
      <c r="N25" s="30"/>
      <c r="O25" s="30"/>
      <c r="P25" s="31" t="str">
        <f t="shared" si="11"/>
        <v>LUXEMBOURG (B)</v>
      </c>
    </row>
    <row r="26" spans="2:16" ht="12.75">
      <c r="B26" s="28" t="s">
        <v>20</v>
      </c>
      <c r="C26" s="29" t="s">
        <v>14</v>
      </c>
      <c r="D26" s="15" t="s">
        <v>74</v>
      </c>
      <c r="E26" s="30" t="str">
        <f t="shared" si="8"/>
        <v>BULGARIA (G)</v>
      </c>
      <c r="F26" s="30"/>
      <c r="G26" s="30"/>
      <c r="H26" s="31" t="str">
        <f t="shared" si="9"/>
        <v>GERMANY (G)</v>
      </c>
      <c r="J26" s="28" t="s">
        <v>20</v>
      </c>
      <c r="K26" s="29" t="s">
        <v>14</v>
      </c>
      <c r="L26" s="15" t="s">
        <v>75</v>
      </c>
      <c r="M26" s="30" t="str">
        <f t="shared" si="10"/>
        <v>CHILE (G)</v>
      </c>
      <c r="N26" s="30"/>
      <c r="O26" s="30"/>
      <c r="P26" s="31" t="str">
        <f t="shared" si="11"/>
        <v>CROATIA (G)</v>
      </c>
    </row>
    <row r="27" spans="2:16" ht="12.75">
      <c r="B27" s="28" t="s">
        <v>20</v>
      </c>
      <c r="C27" s="29" t="s">
        <v>16</v>
      </c>
      <c r="D27" s="15" t="s">
        <v>76</v>
      </c>
      <c r="E27" s="30" t="str">
        <f t="shared" si="8"/>
        <v>CHINA (B)</v>
      </c>
      <c r="F27" s="30"/>
      <c r="G27" s="30"/>
      <c r="H27" s="31" t="str">
        <f t="shared" si="9"/>
        <v>NEW ZEALAND (B)</v>
      </c>
      <c r="J27" s="28" t="s">
        <v>20</v>
      </c>
      <c r="K27" s="29" t="s">
        <v>16</v>
      </c>
      <c r="L27" s="15" t="s">
        <v>77</v>
      </c>
      <c r="M27" s="30" t="str">
        <f t="shared" si="10"/>
        <v>BULGARIA (B)</v>
      </c>
      <c r="N27" s="30"/>
      <c r="O27" s="30"/>
      <c r="P27" s="31" t="str">
        <f t="shared" si="11"/>
        <v>NORTH MACEDONIA (B)</v>
      </c>
    </row>
    <row r="28" spans="2:16" ht="12.75">
      <c r="B28" s="28" t="s">
        <v>20</v>
      </c>
      <c r="C28" s="29" t="s">
        <v>18</v>
      </c>
      <c r="D28" s="15" t="s">
        <v>78</v>
      </c>
      <c r="E28" s="30" t="str">
        <f t="shared" si="8"/>
        <v>SLOVENIA (G)</v>
      </c>
      <c r="F28" s="30"/>
      <c r="G28" s="30"/>
      <c r="H28" s="31" t="str">
        <f t="shared" si="9"/>
        <v>TURKEY (G)</v>
      </c>
      <c r="J28" s="28" t="s">
        <v>20</v>
      </c>
      <c r="K28" s="29" t="s">
        <v>18</v>
      </c>
      <c r="L28" s="15" t="s">
        <v>79</v>
      </c>
      <c r="M28" s="30" t="str">
        <f t="shared" si="10"/>
        <v>CYPRUS (G)</v>
      </c>
      <c r="N28" s="30"/>
      <c r="O28" s="30"/>
      <c r="P28" s="31" t="str">
        <f t="shared" si="11"/>
        <v>FRANCE (G)</v>
      </c>
    </row>
    <row r="29" spans="2:16" ht="13.5" thickBot="1">
      <c r="B29" s="32" t="s">
        <v>20</v>
      </c>
      <c r="C29" s="33" t="s">
        <v>31</v>
      </c>
      <c r="D29" s="20" t="s">
        <v>80</v>
      </c>
      <c r="E29" s="34" t="str">
        <f t="shared" si="8"/>
        <v>IRELAND (G)</v>
      </c>
      <c r="F29" s="34"/>
      <c r="G29" s="34"/>
      <c r="H29" s="35" t="str">
        <f t="shared" si="9"/>
        <v>LEBANON (G)</v>
      </c>
      <c r="J29" s="32" t="s">
        <v>20</v>
      </c>
      <c r="K29" s="33" t="s">
        <v>31</v>
      </c>
      <c r="L29" s="20" t="s">
        <v>81</v>
      </c>
      <c r="M29" s="34" t="str">
        <f t="shared" si="10"/>
        <v>NETHERLANDS (G)</v>
      </c>
      <c r="N29" s="34"/>
      <c r="O29" s="34"/>
      <c r="P29" s="35" t="str">
        <f t="shared" si="11"/>
        <v>SLOVAKIA (G)</v>
      </c>
    </row>
    <row r="30" spans="2:16" ht="13.5" thickBot="1"/>
    <row r="31" spans="2:16" ht="15.75">
      <c r="B31" s="79" t="s">
        <v>82</v>
      </c>
      <c r="C31" s="80"/>
      <c r="D31" s="80"/>
      <c r="E31" s="80"/>
      <c r="F31" s="80"/>
      <c r="G31" s="80"/>
      <c r="H31" s="81"/>
    </row>
    <row r="32" spans="2:16" ht="26.25" thickBot="1">
      <c r="B32" s="3" t="s">
        <v>2</v>
      </c>
      <c r="C32" s="4" t="s">
        <v>3</v>
      </c>
      <c r="D32" s="5" t="s">
        <v>4</v>
      </c>
      <c r="E32" s="4" t="s">
        <v>5</v>
      </c>
      <c r="F32" s="4" t="s">
        <v>6</v>
      </c>
      <c r="G32" s="4" t="s">
        <v>7</v>
      </c>
      <c r="H32" s="6" t="s">
        <v>8</v>
      </c>
      <c r="I32" s="7"/>
    </row>
    <row r="33" spans="2:8" ht="12.75">
      <c r="B33" s="23" t="s">
        <v>20</v>
      </c>
      <c r="C33" s="24" t="s">
        <v>10</v>
      </c>
      <c r="D33" s="25"/>
      <c r="E33" s="26" t="str">
        <f t="shared" ref="E33:E38" si="12">IF(D33&lt;&gt;"",VLOOKUP(D33,game_index,2),"")</f>
        <v/>
      </c>
      <c r="F33" s="26"/>
      <c r="G33" s="26"/>
      <c r="H33" s="27" t="str">
        <f t="shared" ref="H33:H38" si="13">IF(D33&lt;&gt;"",VLOOKUP(D33,game_index,3),"")</f>
        <v/>
      </c>
    </row>
    <row r="34" spans="2:8" ht="12.75">
      <c r="B34" s="28" t="s">
        <v>20</v>
      </c>
      <c r="C34" s="29" t="s">
        <v>12</v>
      </c>
      <c r="D34" s="15"/>
      <c r="E34" s="30" t="str">
        <f t="shared" si="12"/>
        <v/>
      </c>
      <c r="F34" s="30"/>
      <c r="G34" s="30"/>
      <c r="H34" s="31" t="str">
        <f t="shared" si="13"/>
        <v/>
      </c>
    </row>
    <row r="35" spans="2:8" ht="12.75">
      <c r="B35" s="28" t="s">
        <v>20</v>
      </c>
      <c r="C35" s="29" t="s">
        <v>14</v>
      </c>
      <c r="D35" s="15"/>
      <c r="E35" s="30" t="str">
        <f t="shared" si="12"/>
        <v/>
      </c>
      <c r="F35" s="30"/>
      <c r="G35" s="30"/>
      <c r="H35" s="31" t="str">
        <f t="shared" si="13"/>
        <v/>
      </c>
    </row>
    <row r="36" spans="2:8" ht="12.75">
      <c r="B36" s="28" t="s">
        <v>20</v>
      </c>
      <c r="C36" s="29" t="s">
        <v>16</v>
      </c>
      <c r="D36" s="15"/>
      <c r="E36" s="30" t="str">
        <f t="shared" si="12"/>
        <v/>
      </c>
      <c r="F36" s="30"/>
      <c r="G36" s="30"/>
      <c r="H36" s="31" t="str">
        <f t="shared" si="13"/>
        <v/>
      </c>
    </row>
    <row r="37" spans="2:8" ht="12.75">
      <c r="B37" s="28" t="s">
        <v>20</v>
      </c>
      <c r="C37" s="29" t="s">
        <v>18</v>
      </c>
      <c r="D37" s="15"/>
      <c r="E37" s="30" t="str">
        <f t="shared" si="12"/>
        <v/>
      </c>
      <c r="F37" s="30"/>
      <c r="G37" s="30"/>
      <c r="H37" s="31" t="str">
        <f t="shared" si="13"/>
        <v/>
      </c>
    </row>
    <row r="38" spans="2:8" ht="13.5" thickBot="1">
      <c r="B38" s="32" t="s">
        <v>20</v>
      </c>
      <c r="C38" s="33" t="s">
        <v>31</v>
      </c>
      <c r="D38" s="20"/>
      <c r="E38" s="34" t="str">
        <f t="shared" si="12"/>
        <v/>
      </c>
      <c r="F38" s="34"/>
      <c r="G38" s="34"/>
      <c r="H38" s="35" t="str">
        <f t="shared" si="13"/>
        <v/>
      </c>
    </row>
  </sheetData>
  <mergeCells count="8">
    <mergeCell ref="B31:H31"/>
    <mergeCell ref="B2:P2"/>
    <mergeCell ref="B4:H4"/>
    <mergeCell ref="J4:P4"/>
    <mergeCell ref="B13:H13"/>
    <mergeCell ref="J13:P13"/>
    <mergeCell ref="B22:H22"/>
    <mergeCell ref="J22:P22"/>
  </mergeCells>
  <conditionalFormatting sqref="E33:H38 E24:H29 M24:P29 E15:H20 M15:P20 E6:H11 M6:P11">
    <cfRule type="containsText" dxfId="9" priority="2" operator="containsText" text="(B)">
      <formula>NOT(ISERROR(SEARCH("(B)",E6)))</formula>
    </cfRule>
  </conditionalFormatting>
  <conditionalFormatting sqref="E33:H38 E24:H29 M24:P29 E15:H20 M15:P20 E6:H11 M6:P11">
    <cfRule type="containsText" dxfId="8" priority="1" operator="containsText" text="(G)">
      <formula>NOT(ISERROR(SEARCH("(G)",E6)))</formula>
    </cfRule>
  </conditionalFormatting>
  <pageMargins left="0.27559055118110237" right="0.23622047244094491" top="0.74803149606299213" bottom="0.74803149606299213" header="0.31496062992125984" footer="0.31496062992125984"/>
  <pageSetup paperSize="9" scale="80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0"/>
  <sheetViews>
    <sheetView zoomScale="85" zoomScaleNormal="85" workbookViewId="0">
      <selection activeCell="J6" sqref="J6:P9"/>
    </sheetView>
  </sheetViews>
  <sheetFormatPr defaultColWidth="8.85546875" defaultRowHeight="19.899999999999999" customHeight="1"/>
  <cols>
    <col min="1" max="1" width="1.7109375" style="1" customWidth="1"/>
    <col min="2" max="2" width="11.28515625" style="1" bestFit="1" customWidth="1"/>
    <col min="3" max="3" width="7.140625" style="1" bestFit="1" customWidth="1"/>
    <col min="4" max="4" width="7.7109375" style="2" customWidth="1"/>
    <col min="5" max="5" width="22.7109375" style="1" customWidth="1"/>
    <col min="6" max="7" width="6.7109375" style="1" customWidth="1"/>
    <col min="8" max="8" width="22.7109375" style="1" customWidth="1"/>
    <col min="9" max="9" width="6.42578125" style="1" bestFit="1" customWidth="1"/>
    <col min="10" max="10" width="11.5703125" style="1" bestFit="1" customWidth="1"/>
    <col min="11" max="11" width="7.140625" style="1" bestFit="1" customWidth="1"/>
    <col min="12" max="12" width="7.7109375" style="2" customWidth="1"/>
    <col min="13" max="13" width="22.7109375" style="1" customWidth="1"/>
    <col min="14" max="15" width="6.7109375" style="1" customWidth="1"/>
    <col min="16" max="16" width="22.7109375" style="1" customWidth="1"/>
    <col min="17" max="17" width="6.42578125" style="1" bestFit="1" customWidth="1"/>
    <col min="18" max="16384" width="8.85546875" style="1"/>
  </cols>
  <sheetData>
    <row r="2" spans="2:16" ht="19.899999999999999" customHeight="1">
      <c r="B2" s="82" t="s">
        <v>196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2:16" ht="19.899999999999999" customHeight="1" thickBot="1">
      <c r="B3" s="2"/>
      <c r="J3" s="2"/>
    </row>
    <row r="4" spans="2:16" ht="19.899999999999999" customHeight="1">
      <c r="B4" s="79" t="s">
        <v>0</v>
      </c>
      <c r="C4" s="80"/>
      <c r="D4" s="80"/>
      <c r="E4" s="80"/>
      <c r="F4" s="80"/>
      <c r="G4" s="80"/>
      <c r="H4" s="81"/>
      <c r="J4" s="79" t="s">
        <v>1</v>
      </c>
      <c r="K4" s="80"/>
      <c r="L4" s="80"/>
      <c r="M4" s="80"/>
      <c r="N4" s="80"/>
      <c r="O4" s="80"/>
      <c r="P4" s="81"/>
    </row>
    <row r="5" spans="2:16" ht="19.899999999999999" customHeight="1" thickBot="1">
      <c r="B5" s="36" t="s">
        <v>2</v>
      </c>
      <c r="C5" s="37" t="s">
        <v>3</v>
      </c>
      <c r="D5" s="38" t="s">
        <v>4</v>
      </c>
      <c r="E5" s="37" t="s">
        <v>5</v>
      </c>
      <c r="F5" s="37" t="s">
        <v>6</v>
      </c>
      <c r="G5" s="37" t="s">
        <v>7</v>
      </c>
      <c r="H5" s="39" t="s">
        <v>8</v>
      </c>
      <c r="I5" s="7"/>
      <c r="J5" s="3" t="s">
        <v>2</v>
      </c>
      <c r="K5" s="4" t="s">
        <v>3</v>
      </c>
      <c r="L5" s="5" t="s">
        <v>4</v>
      </c>
      <c r="M5" s="4" t="s">
        <v>5</v>
      </c>
      <c r="N5" s="4" t="s">
        <v>6</v>
      </c>
      <c r="O5" s="4" t="s">
        <v>7</v>
      </c>
      <c r="P5" s="6" t="s">
        <v>8</v>
      </c>
    </row>
    <row r="6" spans="2:16" ht="19.899999999999999" customHeight="1">
      <c r="B6" s="40" t="s">
        <v>88</v>
      </c>
      <c r="C6" s="41" t="s">
        <v>10</v>
      </c>
      <c r="D6" s="25" t="s">
        <v>89</v>
      </c>
      <c r="E6" s="42" t="str">
        <f t="shared" ref="E6:E9" si="0">IF(D6&lt;&gt;"",VLOOKUP(D6,cgam_ind,2),"")</f>
        <v>1C (B)</v>
      </c>
      <c r="F6" s="42"/>
      <c r="G6" s="42"/>
      <c r="H6" s="43" t="str">
        <f t="shared" ref="H6:H9" si="1">IF(D6&lt;&gt;"",VLOOKUP(D6,cgam_ind,3),"")</f>
        <v>2D (B)</v>
      </c>
      <c r="J6" s="8" t="s">
        <v>88</v>
      </c>
      <c r="K6" s="9" t="s">
        <v>10</v>
      </c>
      <c r="L6" s="10" t="s">
        <v>90</v>
      </c>
      <c r="M6" s="11" t="str">
        <f t="shared" ref="M6:M9" si="2">IF(L6&lt;&gt;"",VLOOKUP(L6,cgam_ind,2),"")</f>
        <v>1D (B)</v>
      </c>
      <c r="N6" s="11"/>
      <c r="O6" s="11"/>
      <c r="P6" s="12" t="str">
        <f t="shared" ref="P6:P9" si="3">IF(L6&lt;&gt;"",VLOOKUP(L6,cgam_ind,3),"")</f>
        <v>2C (B)</v>
      </c>
    </row>
    <row r="7" spans="2:16" ht="19.899999999999999" customHeight="1">
      <c r="B7" s="13" t="s">
        <v>88</v>
      </c>
      <c r="C7" s="14" t="s">
        <v>12</v>
      </c>
      <c r="D7" s="15" t="s">
        <v>91</v>
      </c>
      <c r="E7" s="16" t="str">
        <f t="shared" si="0"/>
        <v>1A (G)</v>
      </c>
      <c r="F7" s="16"/>
      <c r="G7" s="16"/>
      <c r="H7" s="17" t="str">
        <f t="shared" si="1"/>
        <v>2B (G)</v>
      </c>
      <c r="J7" s="13" t="s">
        <v>88</v>
      </c>
      <c r="K7" s="14" t="s">
        <v>12</v>
      </c>
      <c r="L7" s="15" t="s">
        <v>92</v>
      </c>
      <c r="M7" s="16" t="str">
        <f t="shared" si="2"/>
        <v>1D (G)</v>
      </c>
      <c r="N7" s="16"/>
      <c r="O7" s="16"/>
      <c r="P7" s="17" t="str">
        <f t="shared" si="3"/>
        <v>2C (G)</v>
      </c>
    </row>
    <row r="8" spans="2:16" ht="19.899999999999999" customHeight="1">
      <c r="B8" s="13" t="s">
        <v>88</v>
      </c>
      <c r="C8" s="14" t="s">
        <v>14</v>
      </c>
      <c r="D8" s="15" t="s">
        <v>93</v>
      </c>
      <c r="E8" s="16" t="str">
        <f t="shared" si="0"/>
        <v>1E (B)</v>
      </c>
      <c r="F8" s="16"/>
      <c r="G8" s="16"/>
      <c r="H8" s="17" t="str">
        <f t="shared" si="1"/>
        <v>3W4 (B)</v>
      </c>
      <c r="J8" s="13" t="s">
        <v>88</v>
      </c>
      <c r="K8" s="14" t="s">
        <v>14</v>
      </c>
      <c r="L8" s="15" t="s">
        <v>94</v>
      </c>
      <c r="M8" s="16" t="str">
        <f t="shared" si="2"/>
        <v>2A (B)</v>
      </c>
      <c r="N8" s="16"/>
      <c r="O8" s="16"/>
      <c r="P8" s="17" t="str">
        <f t="shared" si="3"/>
        <v>2B (B)</v>
      </c>
    </row>
    <row r="9" spans="2:16" ht="19.899999999999999" customHeight="1" thickBot="1">
      <c r="B9" s="18" t="s">
        <v>88</v>
      </c>
      <c r="C9" s="19" t="s">
        <v>16</v>
      </c>
      <c r="D9" s="20" t="s">
        <v>95</v>
      </c>
      <c r="E9" s="21" t="str">
        <f t="shared" si="0"/>
        <v>1G (G)</v>
      </c>
      <c r="F9" s="21"/>
      <c r="G9" s="21"/>
      <c r="H9" s="22" t="str">
        <f t="shared" si="1"/>
        <v>2H (G)</v>
      </c>
      <c r="J9" s="18" t="s">
        <v>88</v>
      </c>
      <c r="K9" s="19" t="s">
        <v>16</v>
      </c>
      <c r="L9" s="20" t="s">
        <v>96</v>
      </c>
      <c r="M9" s="21" t="str">
        <f t="shared" si="2"/>
        <v>1B (G)</v>
      </c>
      <c r="N9" s="21"/>
      <c r="O9" s="21"/>
      <c r="P9" s="22" t="str">
        <f t="shared" si="3"/>
        <v>2A (G)</v>
      </c>
    </row>
    <row r="10" spans="2:16" ht="19.899999999999999" customHeight="1" thickBot="1"/>
    <row r="11" spans="2:16" ht="19.899999999999999" customHeight="1">
      <c r="B11" s="79" t="s">
        <v>34</v>
      </c>
      <c r="C11" s="80"/>
      <c r="D11" s="80"/>
      <c r="E11" s="80"/>
      <c r="F11" s="80"/>
      <c r="G11" s="80"/>
      <c r="H11" s="81"/>
      <c r="J11" s="79" t="s">
        <v>35</v>
      </c>
      <c r="K11" s="80"/>
      <c r="L11" s="80"/>
      <c r="M11" s="80"/>
      <c r="N11" s="80"/>
      <c r="O11" s="80"/>
      <c r="P11" s="81"/>
    </row>
    <row r="12" spans="2:16" ht="19.899999999999999" customHeight="1" thickBot="1">
      <c r="B12" s="3" t="s">
        <v>2</v>
      </c>
      <c r="C12" s="4" t="s">
        <v>3</v>
      </c>
      <c r="D12" s="5" t="s">
        <v>4</v>
      </c>
      <c r="E12" s="4" t="s">
        <v>5</v>
      </c>
      <c r="F12" s="4" t="s">
        <v>6</v>
      </c>
      <c r="G12" s="4" t="s">
        <v>7</v>
      </c>
      <c r="H12" s="6" t="s">
        <v>8</v>
      </c>
      <c r="I12" s="7"/>
      <c r="J12" s="3" t="s">
        <v>2</v>
      </c>
      <c r="K12" s="4" t="s">
        <v>3</v>
      </c>
      <c r="L12" s="5" t="s">
        <v>4</v>
      </c>
      <c r="M12" s="4" t="s">
        <v>5</v>
      </c>
      <c r="N12" s="4" t="s">
        <v>6</v>
      </c>
      <c r="O12" s="4" t="s">
        <v>7</v>
      </c>
      <c r="P12" s="6" t="s">
        <v>8</v>
      </c>
    </row>
    <row r="13" spans="2:16" ht="19.899999999999999" customHeight="1">
      <c r="B13" s="8" t="s">
        <v>88</v>
      </c>
      <c r="C13" s="9" t="s">
        <v>10</v>
      </c>
      <c r="D13" s="10" t="s">
        <v>133</v>
      </c>
      <c r="E13" s="11" t="str">
        <f t="shared" ref="E13:E16" si="4">IF(D13&lt;&gt;"",VLOOKUP(D13,cgam_ind,2),"")</f>
        <v>1A (B)</v>
      </c>
      <c r="F13" s="11"/>
      <c r="G13" s="11"/>
      <c r="H13" s="12" t="str">
        <f t="shared" ref="H13:H16" si="5">IF(D13&lt;&gt;"",VLOOKUP(D13,cgam_ind,3),"")</f>
        <v>3W1 (B)</v>
      </c>
      <c r="J13" s="8" t="s">
        <v>88</v>
      </c>
      <c r="K13" s="9" t="s">
        <v>10</v>
      </c>
      <c r="L13" s="10" t="s">
        <v>134</v>
      </c>
      <c r="M13" s="11" t="str">
        <f t="shared" ref="M13:M16" si="6">IF(L13&lt;&gt;"",VLOOKUP(L13,cgam_ind,2),"")</f>
        <v>2E (B)</v>
      </c>
      <c r="N13" s="11"/>
      <c r="O13" s="11"/>
      <c r="P13" s="12" t="str">
        <f t="shared" ref="P13:P16" si="7">IF(L13&lt;&gt;"",VLOOKUP(L13,cgam_ind,3),"")</f>
        <v>2F (B)</v>
      </c>
    </row>
    <row r="14" spans="2:16" ht="19.899999999999999" customHeight="1">
      <c r="B14" s="13" t="s">
        <v>88</v>
      </c>
      <c r="C14" s="14" t="s">
        <v>12</v>
      </c>
      <c r="D14" s="15" t="s">
        <v>135</v>
      </c>
      <c r="E14" s="16" t="str">
        <f t="shared" si="4"/>
        <v>1E (G)</v>
      </c>
      <c r="F14" s="16"/>
      <c r="G14" s="16"/>
      <c r="H14" s="17" t="str">
        <f t="shared" si="5"/>
        <v>2F (G)</v>
      </c>
      <c r="J14" s="13" t="s">
        <v>88</v>
      </c>
      <c r="K14" s="14" t="s">
        <v>12</v>
      </c>
      <c r="L14" s="15" t="s">
        <v>136</v>
      </c>
      <c r="M14" s="16" t="str">
        <f t="shared" si="6"/>
        <v>1F (G)</v>
      </c>
      <c r="N14" s="16"/>
      <c r="O14" s="16"/>
      <c r="P14" s="17" t="str">
        <f t="shared" si="7"/>
        <v>2E (G)</v>
      </c>
    </row>
    <row r="15" spans="2:16" ht="19.899999999999999" customHeight="1">
      <c r="B15" s="13" t="s">
        <v>88</v>
      </c>
      <c r="C15" s="14" t="s">
        <v>14</v>
      </c>
      <c r="D15" s="15" t="s">
        <v>137</v>
      </c>
      <c r="E15" s="16" t="str">
        <f t="shared" si="4"/>
        <v>1B (B)</v>
      </c>
      <c r="F15" s="16"/>
      <c r="G15" s="16"/>
      <c r="H15" s="17" t="str">
        <f t="shared" si="5"/>
        <v>3W2 (B)</v>
      </c>
      <c r="J15" s="13" t="s">
        <v>88</v>
      </c>
      <c r="K15" s="14" t="s">
        <v>14</v>
      </c>
      <c r="L15" s="15" t="s">
        <v>138</v>
      </c>
      <c r="M15" s="16" t="str">
        <f t="shared" si="6"/>
        <v>1F (B)</v>
      </c>
      <c r="N15" s="16"/>
      <c r="O15" s="16"/>
      <c r="P15" s="17" t="str">
        <f t="shared" si="7"/>
        <v>3W3 (B)</v>
      </c>
    </row>
    <row r="16" spans="2:16" ht="19.899999999999999" customHeight="1" thickBot="1">
      <c r="B16" s="18" t="s">
        <v>88</v>
      </c>
      <c r="C16" s="19" t="s">
        <v>16</v>
      </c>
      <c r="D16" s="20" t="s">
        <v>139</v>
      </c>
      <c r="E16" s="21" t="str">
        <f t="shared" si="4"/>
        <v>1C (G)</v>
      </c>
      <c r="F16" s="21"/>
      <c r="G16" s="21"/>
      <c r="H16" s="22" t="str">
        <f t="shared" si="5"/>
        <v>2D (G)</v>
      </c>
      <c r="J16" s="18" t="s">
        <v>88</v>
      </c>
      <c r="K16" s="19" t="s">
        <v>16</v>
      </c>
      <c r="L16" s="20" t="s">
        <v>140</v>
      </c>
      <c r="M16" s="21" t="str">
        <f t="shared" si="6"/>
        <v>1H (G)</v>
      </c>
      <c r="N16" s="21"/>
      <c r="O16" s="21"/>
      <c r="P16" s="22" t="str">
        <f t="shared" si="7"/>
        <v>2G (G)</v>
      </c>
    </row>
    <row r="17" spans="2:16" ht="19.899999999999999" customHeight="1" thickBot="1"/>
    <row r="18" spans="2:16" ht="19.899999999999999" customHeight="1">
      <c r="B18" s="79" t="s">
        <v>58</v>
      </c>
      <c r="C18" s="80"/>
      <c r="D18" s="80"/>
      <c r="E18" s="80"/>
      <c r="F18" s="80"/>
      <c r="G18" s="80"/>
      <c r="H18" s="81"/>
      <c r="J18" s="79" t="s">
        <v>59</v>
      </c>
      <c r="K18" s="80"/>
      <c r="L18" s="80"/>
      <c r="M18" s="80"/>
      <c r="N18" s="80"/>
      <c r="O18" s="80"/>
      <c r="P18" s="81"/>
    </row>
    <row r="19" spans="2:16" ht="19.899999999999999" customHeight="1" thickBot="1">
      <c r="B19" s="3" t="s">
        <v>2</v>
      </c>
      <c r="C19" s="4" t="s">
        <v>3</v>
      </c>
      <c r="D19" s="5" t="s">
        <v>4</v>
      </c>
      <c r="E19" s="4" t="s">
        <v>5</v>
      </c>
      <c r="F19" s="4" t="s">
        <v>6</v>
      </c>
      <c r="G19" s="4" t="s">
        <v>7</v>
      </c>
      <c r="H19" s="6" t="s">
        <v>8</v>
      </c>
      <c r="I19" s="7"/>
      <c r="J19" s="3" t="s">
        <v>2</v>
      </c>
      <c r="K19" s="4" t="s">
        <v>3</v>
      </c>
      <c r="L19" s="5" t="s">
        <v>4</v>
      </c>
      <c r="M19" s="4" t="s">
        <v>5</v>
      </c>
      <c r="N19" s="4" t="s">
        <v>6</v>
      </c>
      <c r="O19" s="4" t="s">
        <v>7</v>
      </c>
      <c r="P19" s="6" t="s">
        <v>8</v>
      </c>
    </row>
    <row r="20" spans="2:16" ht="19.899999999999999" customHeight="1">
      <c r="B20" s="8" t="s">
        <v>88</v>
      </c>
      <c r="C20" s="9" t="s">
        <v>10</v>
      </c>
      <c r="D20" s="10" t="s">
        <v>160</v>
      </c>
      <c r="E20" s="11" t="str">
        <f t="shared" ref="E20:E23" si="8">IF(D20&lt;&gt;"",VLOOKUP(D20,cgam_ind,2),"")</f>
        <v>3W5 (B)</v>
      </c>
      <c r="F20" s="11"/>
      <c r="G20" s="11"/>
      <c r="H20" s="12" t="str">
        <f t="shared" ref="H20:H23" si="9">IF(D20&lt;&gt;"",VLOOKUP(D20,cgam_ind,3),"")</f>
        <v>4F (B)</v>
      </c>
      <c r="J20" s="8" t="s">
        <v>88</v>
      </c>
      <c r="K20" s="9" t="s">
        <v>10</v>
      </c>
      <c r="L20" s="10"/>
      <c r="M20" s="11" t="str">
        <f t="shared" ref="M20:M23" si="10">IF(L20&lt;&gt;"",VLOOKUP(L20,cgam_ind,2),"")</f>
        <v/>
      </c>
      <c r="N20" s="11"/>
      <c r="O20" s="11"/>
      <c r="P20" s="12" t="str">
        <f t="shared" ref="P20:P23" si="11">IF(L20&lt;&gt;"",VLOOKUP(L20,cgam_ind,3),"")</f>
        <v/>
      </c>
    </row>
    <row r="21" spans="2:16" ht="19.899999999999999" customHeight="1">
      <c r="B21" s="13" t="s">
        <v>88</v>
      </c>
      <c r="C21" s="14" t="s">
        <v>12</v>
      </c>
      <c r="D21" s="15" t="s">
        <v>161</v>
      </c>
      <c r="E21" s="16" t="str">
        <f t="shared" si="8"/>
        <v>4A (G)</v>
      </c>
      <c r="F21" s="16"/>
      <c r="G21" s="16"/>
      <c r="H21" s="17" t="str">
        <f t="shared" si="9"/>
        <v>4B (G)</v>
      </c>
      <c r="J21" s="13" t="s">
        <v>88</v>
      </c>
      <c r="K21" s="14" t="s">
        <v>12</v>
      </c>
      <c r="L21" s="15"/>
      <c r="M21" s="16" t="str">
        <f t="shared" si="10"/>
        <v/>
      </c>
      <c r="N21" s="16"/>
      <c r="O21" s="16"/>
      <c r="P21" s="17" t="str">
        <f t="shared" si="11"/>
        <v/>
      </c>
    </row>
    <row r="22" spans="2:16" ht="19.899999999999999" customHeight="1">
      <c r="B22" s="13" t="s">
        <v>88</v>
      </c>
      <c r="C22" s="14" t="s">
        <v>14</v>
      </c>
      <c r="D22" s="15" t="s">
        <v>162</v>
      </c>
      <c r="E22" s="16" t="str">
        <f t="shared" si="8"/>
        <v>4C (B)</v>
      </c>
      <c r="F22" s="16"/>
      <c r="G22" s="16"/>
      <c r="H22" s="17" t="str">
        <f t="shared" si="9"/>
        <v>4D (B)</v>
      </c>
      <c r="J22" s="13" t="s">
        <v>88</v>
      </c>
      <c r="K22" s="14" t="s">
        <v>14</v>
      </c>
      <c r="L22" s="15"/>
      <c r="M22" s="16" t="str">
        <f t="shared" si="10"/>
        <v/>
      </c>
      <c r="N22" s="16"/>
      <c r="O22" s="16"/>
      <c r="P22" s="17" t="str">
        <f t="shared" si="11"/>
        <v/>
      </c>
    </row>
    <row r="23" spans="2:16" ht="19.899999999999999" customHeight="1" thickBot="1">
      <c r="B23" s="18" t="s">
        <v>88</v>
      </c>
      <c r="C23" s="19" t="s">
        <v>16</v>
      </c>
      <c r="D23" s="20"/>
      <c r="E23" s="21" t="str">
        <f t="shared" si="8"/>
        <v/>
      </c>
      <c r="F23" s="21"/>
      <c r="G23" s="21"/>
      <c r="H23" s="22" t="str">
        <f t="shared" si="9"/>
        <v/>
      </c>
      <c r="J23" s="18" t="s">
        <v>88</v>
      </c>
      <c r="K23" s="19" t="s">
        <v>16</v>
      </c>
      <c r="L23" s="20"/>
      <c r="M23" s="21" t="str">
        <f t="shared" si="10"/>
        <v/>
      </c>
      <c r="N23" s="21"/>
      <c r="O23" s="21"/>
      <c r="P23" s="22" t="str">
        <f t="shared" si="11"/>
        <v/>
      </c>
    </row>
    <row r="24" spans="2:16" ht="19.899999999999999" customHeight="1" thickBot="1"/>
    <row r="25" spans="2:16" ht="19.899999999999999" customHeight="1">
      <c r="B25" s="79" t="s">
        <v>82</v>
      </c>
      <c r="C25" s="80"/>
      <c r="D25" s="80"/>
      <c r="E25" s="80"/>
      <c r="F25" s="80"/>
      <c r="G25" s="80"/>
      <c r="H25" s="81"/>
    </row>
    <row r="26" spans="2:16" ht="19.899999999999999" customHeight="1" thickBot="1">
      <c r="B26" s="3" t="s">
        <v>2</v>
      </c>
      <c r="C26" s="4" t="s">
        <v>3</v>
      </c>
      <c r="D26" s="5" t="s">
        <v>4</v>
      </c>
      <c r="E26" s="4" t="s">
        <v>5</v>
      </c>
      <c r="F26" s="4" t="s">
        <v>6</v>
      </c>
      <c r="G26" s="4" t="s">
        <v>7</v>
      </c>
      <c r="H26" s="6" t="s">
        <v>8</v>
      </c>
      <c r="I26" s="7"/>
    </row>
    <row r="27" spans="2:16" ht="19.899999999999999" customHeight="1">
      <c r="B27" s="8" t="s">
        <v>88</v>
      </c>
      <c r="C27" s="9" t="s">
        <v>10</v>
      </c>
      <c r="D27" s="10" t="s">
        <v>182</v>
      </c>
      <c r="E27" s="11" t="str">
        <f t="shared" ref="E27:E30" si="12">IF(D27&lt;&gt;"",VLOOKUP(D27,cgam_ind,2),"")</f>
        <v>4A (B)</v>
      </c>
      <c r="F27" s="11"/>
      <c r="G27" s="11"/>
      <c r="H27" s="12" t="str">
        <f t="shared" ref="H27:H30" si="13">IF(D27&lt;&gt;"",VLOOKUP(D27,cgam_ind,3),"")</f>
        <v>4B (B)</v>
      </c>
    </row>
    <row r="28" spans="2:16" ht="19.899999999999999" customHeight="1">
      <c r="B28" s="13" t="s">
        <v>88</v>
      </c>
      <c r="C28" s="14" t="s">
        <v>12</v>
      </c>
      <c r="D28" s="15" t="s">
        <v>183</v>
      </c>
      <c r="E28" s="16" t="str">
        <f t="shared" si="12"/>
        <v>3G (G)</v>
      </c>
      <c r="F28" s="16"/>
      <c r="G28" s="16"/>
      <c r="H28" s="17" t="str">
        <f t="shared" si="13"/>
        <v>3H (G)</v>
      </c>
    </row>
    <row r="29" spans="2:16" ht="19.899999999999999" customHeight="1">
      <c r="B29" s="13" t="s">
        <v>88</v>
      </c>
      <c r="C29" s="14" t="s">
        <v>14</v>
      </c>
      <c r="D29" s="15" t="s">
        <v>184</v>
      </c>
      <c r="E29" s="16" t="str">
        <f t="shared" si="12"/>
        <v>4E (B)</v>
      </c>
      <c r="F29" s="16"/>
      <c r="G29" s="16"/>
      <c r="H29" s="17" t="str">
        <f t="shared" si="13"/>
        <v>3W6 (B)</v>
      </c>
    </row>
    <row r="30" spans="2:16" ht="19.899999999999999" customHeight="1" thickBot="1">
      <c r="B30" s="18" t="s">
        <v>88</v>
      </c>
      <c r="C30" s="19" t="s">
        <v>16</v>
      </c>
      <c r="D30" s="20"/>
      <c r="E30" s="21" t="str">
        <f t="shared" si="12"/>
        <v/>
      </c>
      <c r="F30" s="21"/>
      <c r="G30" s="21"/>
      <c r="H30" s="22" t="str">
        <f t="shared" si="13"/>
        <v/>
      </c>
    </row>
  </sheetData>
  <mergeCells count="8">
    <mergeCell ref="B18:H18"/>
    <mergeCell ref="J18:P18"/>
    <mergeCell ref="B25:H25"/>
    <mergeCell ref="B2:P2"/>
    <mergeCell ref="B4:H4"/>
    <mergeCell ref="J4:P4"/>
    <mergeCell ref="B11:H11"/>
    <mergeCell ref="J11:P11"/>
  </mergeCells>
  <conditionalFormatting sqref="E27:H30 E20:H23 M20:P23 M13:P16 E13:H16 E6:H9 M6:P9">
    <cfRule type="containsText" dxfId="7" priority="2" operator="containsText" text="(B)">
      <formula>NOT(ISERROR(SEARCH("(B)",E6)))</formula>
    </cfRule>
  </conditionalFormatting>
  <conditionalFormatting sqref="E27:H30 E20:H23 M20:P23 M13:P16 E13:H16 E6:H9 M6:P9">
    <cfRule type="containsText" dxfId="6" priority="1" operator="containsText" text="(G)">
      <formula>NOT(ISERROR(SEARCH("(G)",E6)))</formula>
    </cfRule>
  </conditionalFormatting>
  <pageMargins left="0.15748031496062992" right="0.23622047244094491" top="0.74803149606299213" bottom="0.74803149606299213" header="0.31496062992125984" footer="0.31496062992125984"/>
  <pageSetup paperSize="9" scale="80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zoomScale="85" zoomScaleNormal="85" workbookViewId="0">
      <selection activeCell="M35" sqref="M35"/>
    </sheetView>
  </sheetViews>
  <sheetFormatPr defaultColWidth="8.85546875" defaultRowHeight="19.899999999999999" customHeight="1"/>
  <cols>
    <col min="1" max="1" width="1.7109375" style="1" customWidth="1"/>
    <col min="2" max="2" width="11.28515625" style="1" bestFit="1" customWidth="1"/>
    <col min="3" max="3" width="7.140625" style="1" bestFit="1" customWidth="1"/>
    <col min="4" max="4" width="7.7109375" style="2" customWidth="1"/>
    <col min="5" max="5" width="22.7109375" style="1" customWidth="1"/>
    <col min="6" max="7" width="6.7109375" style="1" customWidth="1"/>
    <col min="8" max="8" width="22.7109375" style="1" customWidth="1"/>
    <col min="9" max="9" width="6.42578125" style="1" bestFit="1" customWidth="1"/>
    <col min="10" max="10" width="11.5703125" style="1" bestFit="1" customWidth="1"/>
    <col min="11" max="11" width="7.140625" style="1" bestFit="1" customWidth="1"/>
    <col min="12" max="12" width="7.7109375" style="2" customWidth="1"/>
    <col min="13" max="13" width="22.7109375" style="1" customWidth="1"/>
    <col min="14" max="15" width="6.7109375" style="1" customWidth="1"/>
    <col min="16" max="16" width="22.7109375" style="1" customWidth="1"/>
    <col min="17" max="17" width="6.42578125" style="1" bestFit="1" customWidth="1"/>
    <col min="18" max="16384" width="8.85546875" style="1"/>
  </cols>
  <sheetData>
    <row r="1" spans="2:16" ht="5.0999999999999996" customHeight="1"/>
    <row r="2" spans="2:16" ht="33.75" customHeight="1">
      <c r="B2" s="82" t="s">
        <v>197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2:16" ht="4.5" customHeight="1" thickBot="1">
      <c r="B3" s="2"/>
      <c r="J3" s="2"/>
    </row>
    <row r="4" spans="2:16" ht="21" customHeight="1">
      <c r="B4" s="79" t="s">
        <v>0</v>
      </c>
      <c r="C4" s="80"/>
      <c r="D4" s="80"/>
      <c r="E4" s="80"/>
      <c r="F4" s="80"/>
      <c r="G4" s="80"/>
      <c r="H4" s="81"/>
      <c r="J4" s="79" t="s">
        <v>1</v>
      </c>
      <c r="K4" s="80"/>
      <c r="L4" s="80"/>
      <c r="M4" s="80"/>
      <c r="N4" s="80"/>
      <c r="O4" s="80"/>
      <c r="P4" s="81"/>
    </row>
    <row r="5" spans="2:16" ht="26.25" thickBot="1">
      <c r="B5" s="36" t="s">
        <v>2</v>
      </c>
      <c r="C5" s="37" t="s">
        <v>3</v>
      </c>
      <c r="D5" s="38" t="s">
        <v>4</v>
      </c>
      <c r="E5" s="37" t="s">
        <v>5</v>
      </c>
      <c r="F5" s="37" t="s">
        <v>6</v>
      </c>
      <c r="G5" s="37" t="s">
        <v>7</v>
      </c>
      <c r="H5" s="39" t="s">
        <v>8</v>
      </c>
      <c r="I5" s="7"/>
      <c r="J5" s="3" t="s">
        <v>2</v>
      </c>
      <c r="K5" s="4" t="s">
        <v>3</v>
      </c>
      <c r="L5" s="5" t="s">
        <v>4</v>
      </c>
      <c r="M5" s="4" t="s">
        <v>5</v>
      </c>
      <c r="N5" s="4" t="s">
        <v>6</v>
      </c>
      <c r="O5" s="4" t="s">
        <v>7</v>
      </c>
      <c r="P5" s="6" t="s">
        <v>8</v>
      </c>
    </row>
    <row r="6" spans="2:16" ht="18" customHeight="1">
      <c r="B6" s="23" t="s">
        <v>97</v>
      </c>
      <c r="C6" s="24" t="s">
        <v>10</v>
      </c>
      <c r="D6" s="25" t="s">
        <v>98</v>
      </c>
      <c r="E6" s="26" t="str">
        <f t="shared" ref="E6:E9" si="0">IF(D6&lt;&gt;"",VLOOKUP(D6,cgam_ind,2),"")</f>
        <v>Los CG003 (B)</v>
      </c>
      <c r="F6" s="26"/>
      <c r="G6" s="26"/>
      <c r="H6" s="27" t="str">
        <f t="shared" ref="H6:H9" si="1">IF(D6&lt;&gt;"",VLOOKUP(D6,cgam_ind,3),"")</f>
        <v>Los CG004 (B)</v>
      </c>
      <c r="J6" s="23" t="s">
        <v>97</v>
      </c>
      <c r="K6" s="24" t="s">
        <v>10</v>
      </c>
      <c r="L6" s="25" t="s">
        <v>99</v>
      </c>
      <c r="M6" s="26" t="str">
        <f t="shared" ref="M6:M9" si="2">IF(L6&lt;&gt;"",VLOOKUP(L6,cgam_ind,2),"")</f>
        <v>Win CG017 (B)</v>
      </c>
      <c r="N6" s="26"/>
      <c r="O6" s="26"/>
      <c r="P6" s="27" t="str">
        <f t="shared" ref="P6:P9" si="3">IF(L6&lt;&gt;"",VLOOKUP(L6,cgam_ind,3),"")</f>
        <v>Win CG018 (B)</v>
      </c>
    </row>
    <row r="7" spans="2:16" ht="18" customHeight="1">
      <c r="B7" s="28" t="s">
        <v>97</v>
      </c>
      <c r="C7" s="29" t="s">
        <v>12</v>
      </c>
      <c r="D7" s="15" t="s">
        <v>100</v>
      </c>
      <c r="E7" s="30" t="str">
        <f t="shared" si="0"/>
        <v>Los CG011 (G)</v>
      </c>
      <c r="F7" s="30"/>
      <c r="G7" s="30"/>
      <c r="H7" s="31" t="str">
        <f t="shared" si="1"/>
        <v>Los CG012 (G)</v>
      </c>
      <c r="J7" s="28" t="s">
        <v>97</v>
      </c>
      <c r="K7" s="29" t="s">
        <v>12</v>
      </c>
      <c r="L7" s="15" t="s">
        <v>101</v>
      </c>
      <c r="M7" s="30" t="str">
        <f t="shared" si="2"/>
        <v>Win CG021 (G)</v>
      </c>
      <c r="N7" s="30"/>
      <c r="O7" s="30"/>
      <c r="P7" s="31" t="str">
        <f t="shared" si="3"/>
        <v>3E (G)</v>
      </c>
    </row>
    <row r="8" spans="2:16" ht="18" customHeight="1">
      <c r="B8" s="28" t="s">
        <v>97</v>
      </c>
      <c r="C8" s="29" t="s">
        <v>14</v>
      </c>
      <c r="D8" s="15" t="s">
        <v>102</v>
      </c>
      <c r="E8" s="30" t="str">
        <f t="shared" si="0"/>
        <v>Los CG007 (B)</v>
      </c>
      <c r="F8" s="30"/>
      <c r="G8" s="30"/>
      <c r="H8" s="31" t="str">
        <f t="shared" si="1"/>
        <v>Los CG008 (B)</v>
      </c>
      <c r="J8" s="28" t="s">
        <v>97</v>
      </c>
      <c r="K8" s="29" t="s">
        <v>14</v>
      </c>
      <c r="L8" s="15" t="s">
        <v>103</v>
      </c>
      <c r="M8" s="30" t="str">
        <f t="shared" si="2"/>
        <v>Los CG017 (B)</v>
      </c>
      <c r="N8" s="30"/>
      <c r="O8" s="30"/>
      <c r="P8" s="31" t="str">
        <f t="shared" si="3"/>
        <v>Los CG018 (B)</v>
      </c>
    </row>
    <row r="9" spans="2:16" ht="18" customHeight="1" thickBot="1">
      <c r="B9" s="32" t="s">
        <v>97</v>
      </c>
      <c r="C9" s="33" t="s">
        <v>16</v>
      </c>
      <c r="D9" s="20" t="s">
        <v>104</v>
      </c>
      <c r="E9" s="34" t="str">
        <f t="shared" si="0"/>
        <v>Los CG015 (G)</v>
      </c>
      <c r="F9" s="34"/>
      <c r="G9" s="34"/>
      <c r="H9" s="35" t="str">
        <f t="shared" si="1"/>
        <v>Los CG016 (G)</v>
      </c>
      <c r="J9" s="32" t="s">
        <v>97</v>
      </c>
      <c r="K9" s="33" t="s">
        <v>16</v>
      </c>
      <c r="L9" s="20"/>
      <c r="M9" s="34" t="str">
        <f t="shared" si="2"/>
        <v/>
      </c>
      <c r="N9" s="34"/>
      <c r="O9" s="34"/>
      <c r="P9" s="35" t="str">
        <f t="shared" si="3"/>
        <v/>
      </c>
    </row>
    <row r="10" spans="2:16" ht="13.5" thickBot="1"/>
    <row r="11" spans="2:16" ht="21" customHeight="1">
      <c r="B11" s="79" t="s">
        <v>34</v>
      </c>
      <c r="C11" s="80"/>
      <c r="D11" s="80"/>
      <c r="E11" s="80"/>
      <c r="F11" s="80"/>
      <c r="G11" s="80"/>
      <c r="H11" s="81"/>
      <c r="J11" s="79" t="s">
        <v>35</v>
      </c>
      <c r="K11" s="80"/>
      <c r="L11" s="80"/>
      <c r="M11" s="80"/>
      <c r="N11" s="80"/>
      <c r="O11" s="80"/>
      <c r="P11" s="81"/>
    </row>
    <row r="12" spans="2:16" ht="26.25" thickBot="1">
      <c r="B12" s="3" t="s">
        <v>2</v>
      </c>
      <c r="C12" s="4" t="s">
        <v>3</v>
      </c>
      <c r="D12" s="5" t="s">
        <v>4</v>
      </c>
      <c r="E12" s="4" t="s">
        <v>5</v>
      </c>
      <c r="F12" s="4" t="s">
        <v>6</v>
      </c>
      <c r="G12" s="4" t="s">
        <v>7</v>
      </c>
      <c r="H12" s="6" t="s">
        <v>8</v>
      </c>
      <c r="I12" s="7"/>
      <c r="J12" s="3" t="s">
        <v>2</v>
      </c>
      <c r="K12" s="4" t="s">
        <v>3</v>
      </c>
      <c r="L12" s="5" t="s">
        <v>4</v>
      </c>
      <c r="M12" s="4" t="s">
        <v>5</v>
      </c>
      <c r="N12" s="4" t="s">
        <v>6</v>
      </c>
      <c r="O12" s="4" t="s">
        <v>7</v>
      </c>
      <c r="P12" s="6" t="s">
        <v>8</v>
      </c>
    </row>
    <row r="13" spans="2:16" ht="18" customHeight="1">
      <c r="B13" s="23" t="s">
        <v>97</v>
      </c>
      <c r="C13" s="24" t="s">
        <v>10</v>
      </c>
      <c r="D13" s="25" t="s">
        <v>141</v>
      </c>
      <c r="E13" s="26" t="str">
        <f t="shared" ref="E13:E16" si="4">IF(D13&lt;&gt;"",VLOOKUP(D13,cgam_ind,2),"")</f>
        <v>Los CG001 (B)</v>
      </c>
      <c r="F13" s="26"/>
      <c r="G13" s="26"/>
      <c r="H13" s="27" t="str">
        <f t="shared" ref="H13:H16" si="5">IF(D13&lt;&gt;"",VLOOKUP(D13,cgam_ind,3),"")</f>
        <v>Los CG002 (B)</v>
      </c>
      <c r="J13" s="23" t="s">
        <v>97</v>
      </c>
      <c r="K13" s="24" t="s">
        <v>10</v>
      </c>
      <c r="L13" s="25" t="s">
        <v>142</v>
      </c>
      <c r="M13" s="26" t="str">
        <f t="shared" ref="M13:M16" si="6">IF(L13&lt;&gt;"",VLOOKUP(L13,cgam_ind,2),"")</f>
        <v>Win CG023 (G)</v>
      </c>
      <c r="N13" s="26"/>
      <c r="O13" s="26"/>
      <c r="P13" s="27" t="str">
        <f t="shared" ref="P13:P16" si="7">IF(L13&lt;&gt;"",VLOOKUP(L13,cgam_ind,3),"")</f>
        <v>Win CG024 (G)</v>
      </c>
    </row>
    <row r="14" spans="2:16" ht="18" customHeight="1">
      <c r="B14" s="28" t="s">
        <v>97</v>
      </c>
      <c r="C14" s="29" t="s">
        <v>12</v>
      </c>
      <c r="D14" s="15" t="s">
        <v>143</v>
      </c>
      <c r="E14" s="30" t="str">
        <f t="shared" si="4"/>
        <v>Los CG009 (G)</v>
      </c>
      <c r="F14" s="30"/>
      <c r="G14" s="30"/>
      <c r="H14" s="31" t="str">
        <f t="shared" si="5"/>
        <v>Los CG010 (G)</v>
      </c>
      <c r="J14" s="28" t="s">
        <v>97</v>
      </c>
      <c r="K14" s="29" t="s">
        <v>12</v>
      </c>
      <c r="L14" s="15" t="s">
        <v>144</v>
      </c>
      <c r="M14" s="30" t="str">
        <f t="shared" si="6"/>
        <v>Win CG019 (B)</v>
      </c>
      <c r="N14" s="30"/>
      <c r="O14" s="30"/>
      <c r="P14" s="31" t="str">
        <f t="shared" si="7"/>
        <v>Win CG020 (B)</v>
      </c>
    </row>
    <row r="15" spans="2:16" ht="18" customHeight="1">
      <c r="B15" s="28" t="s">
        <v>97</v>
      </c>
      <c r="C15" s="29" t="s">
        <v>14</v>
      </c>
      <c r="D15" s="15" t="s">
        <v>145</v>
      </c>
      <c r="E15" s="30" t="str">
        <f t="shared" si="4"/>
        <v>Los CG005 (B)</v>
      </c>
      <c r="F15" s="30"/>
      <c r="G15" s="30"/>
      <c r="H15" s="31" t="str">
        <f t="shared" si="5"/>
        <v>Los CG006 (B)</v>
      </c>
      <c r="J15" s="28" t="s">
        <v>97</v>
      </c>
      <c r="K15" s="29" t="s">
        <v>14</v>
      </c>
      <c r="L15" s="15" t="s">
        <v>146</v>
      </c>
      <c r="M15" s="30" t="str">
        <f t="shared" si="6"/>
        <v>Win CG025 (G)</v>
      </c>
      <c r="N15" s="30"/>
      <c r="O15" s="30"/>
      <c r="P15" s="31" t="str">
        <f t="shared" si="7"/>
        <v>Win CG026 (G)</v>
      </c>
    </row>
    <row r="16" spans="2:16" ht="18" customHeight="1" thickBot="1">
      <c r="B16" s="32" t="s">
        <v>97</v>
      </c>
      <c r="C16" s="33" t="s">
        <v>16</v>
      </c>
      <c r="D16" s="20" t="s">
        <v>147</v>
      </c>
      <c r="E16" s="34" t="str">
        <f t="shared" si="4"/>
        <v>Los CG013 (G)</v>
      </c>
      <c r="F16" s="34"/>
      <c r="G16" s="34"/>
      <c r="H16" s="35" t="str">
        <f t="shared" si="5"/>
        <v>Los CG014 (G)</v>
      </c>
      <c r="J16" s="32" t="s">
        <v>97</v>
      </c>
      <c r="K16" s="33" t="s">
        <v>16</v>
      </c>
      <c r="L16" s="20"/>
      <c r="M16" s="34" t="str">
        <f t="shared" si="6"/>
        <v/>
      </c>
      <c r="N16" s="34"/>
      <c r="O16" s="34"/>
      <c r="P16" s="35" t="str">
        <f t="shared" si="7"/>
        <v/>
      </c>
    </row>
    <row r="17" spans="2:16" ht="13.5" thickBot="1"/>
    <row r="18" spans="2:16" ht="21" customHeight="1">
      <c r="B18" s="79" t="s">
        <v>58</v>
      </c>
      <c r="C18" s="80"/>
      <c r="D18" s="80"/>
      <c r="E18" s="80"/>
      <c r="F18" s="80"/>
      <c r="G18" s="80"/>
      <c r="H18" s="81"/>
      <c r="J18" s="79" t="s">
        <v>59</v>
      </c>
      <c r="K18" s="80"/>
      <c r="L18" s="80"/>
      <c r="M18" s="80"/>
      <c r="N18" s="80"/>
      <c r="O18" s="80"/>
      <c r="P18" s="81"/>
    </row>
    <row r="19" spans="2:16" ht="26.25" thickBot="1">
      <c r="B19" s="3" t="s">
        <v>2</v>
      </c>
      <c r="C19" s="4" t="s">
        <v>3</v>
      </c>
      <c r="D19" s="5" t="s">
        <v>4</v>
      </c>
      <c r="E19" s="4" t="s">
        <v>5</v>
      </c>
      <c r="F19" s="4" t="s">
        <v>6</v>
      </c>
      <c r="G19" s="4" t="s">
        <v>7</v>
      </c>
      <c r="H19" s="6" t="s">
        <v>8</v>
      </c>
      <c r="I19" s="7"/>
      <c r="J19" s="3" t="s">
        <v>2</v>
      </c>
      <c r="K19" s="4" t="s">
        <v>3</v>
      </c>
      <c r="L19" s="5" t="s">
        <v>4</v>
      </c>
      <c r="M19" s="4" t="s">
        <v>5</v>
      </c>
      <c r="N19" s="4" t="s">
        <v>6</v>
      </c>
      <c r="O19" s="4" t="s">
        <v>7</v>
      </c>
      <c r="P19" s="6" t="s">
        <v>8</v>
      </c>
    </row>
    <row r="20" spans="2:16" ht="18" customHeight="1">
      <c r="B20" s="23" t="s">
        <v>97</v>
      </c>
      <c r="C20" s="24" t="s">
        <v>10</v>
      </c>
      <c r="D20" s="25" t="s">
        <v>163</v>
      </c>
      <c r="E20" s="26" t="str">
        <f t="shared" ref="E20:E23" si="8">IF(D20&lt;&gt;"",VLOOKUP(D20,cgam_ind,2),"")</f>
        <v>Win CG001 (B)</v>
      </c>
      <c r="F20" s="26"/>
      <c r="G20" s="26"/>
      <c r="H20" s="27" t="str">
        <f t="shared" ref="H20:H23" si="9">IF(D20&lt;&gt;"",VLOOKUP(D20,cgam_ind,3),"")</f>
        <v>Win CG002 (B)</v>
      </c>
      <c r="J20" s="23" t="s">
        <v>97</v>
      </c>
      <c r="K20" s="24" t="s">
        <v>10</v>
      </c>
      <c r="L20" s="25" t="s">
        <v>164</v>
      </c>
      <c r="M20" s="26" t="str">
        <f t="shared" ref="M20:M23" si="10">IF(L20&lt;&gt;"",VLOOKUP(L20,cgam_ind,2),"")</f>
        <v>Los CG019 (B)</v>
      </c>
      <c r="N20" s="26"/>
      <c r="O20" s="26"/>
      <c r="P20" s="27" t="str">
        <f t="shared" ref="P20:P23" si="11">IF(L20&lt;&gt;"",VLOOKUP(L20,cgam_ind,3),"")</f>
        <v>Los CG020 (B)</v>
      </c>
    </row>
    <row r="21" spans="2:16" ht="18" customHeight="1">
      <c r="B21" s="28" t="s">
        <v>97</v>
      </c>
      <c r="C21" s="29" t="s">
        <v>12</v>
      </c>
      <c r="D21" s="15" t="s">
        <v>165</v>
      </c>
      <c r="E21" s="30" t="str">
        <f t="shared" si="8"/>
        <v>Win CG009 (G)</v>
      </c>
      <c r="F21" s="30"/>
      <c r="G21" s="30"/>
      <c r="H21" s="31" t="str">
        <f t="shared" si="9"/>
        <v>Win CG010 (G)</v>
      </c>
      <c r="J21" s="28" t="s">
        <v>97</v>
      </c>
      <c r="K21" s="29" t="s">
        <v>12</v>
      </c>
      <c r="L21" s="15" t="s">
        <v>166</v>
      </c>
      <c r="M21" s="30" t="str">
        <f t="shared" si="10"/>
        <v>3G (G)</v>
      </c>
      <c r="N21" s="30"/>
      <c r="O21" s="30"/>
      <c r="P21" s="31" t="str">
        <f t="shared" si="11"/>
        <v>3H (G)</v>
      </c>
    </row>
    <row r="22" spans="2:16" ht="18" customHeight="1">
      <c r="B22" s="28" t="s">
        <v>97</v>
      </c>
      <c r="C22" s="29" t="s">
        <v>14</v>
      </c>
      <c r="D22" s="15" t="s">
        <v>167</v>
      </c>
      <c r="E22" s="30" t="str">
        <f t="shared" si="8"/>
        <v>Win CG005 (B)</v>
      </c>
      <c r="F22" s="30"/>
      <c r="G22" s="30"/>
      <c r="H22" s="31" t="str">
        <f t="shared" si="9"/>
        <v>Win CG006 (B)</v>
      </c>
      <c r="J22" s="28" t="s">
        <v>97</v>
      </c>
      <c r="K22" s="29" t="s">
        <v>14</v>
      </c>
      <c r="L22" s="15" t="s">
        <v>168</v>
      </c>
      <c r="M22" s="30" t="str">
        <f t="shared" si="10"/>
        <v>Los CG021 (G)</v>
      </c>
      <c r="N22" s="30"/>
      <c r="O22" s="30"/>
      <c r="P22" s="31" t="str">
        <f t="shared" si="11"/>
        <v>Los CG022 (G)</v>
      </c>
    </row>
    <row r="23" spans="2:16" ht="18" customHeight="1" thickBot="1">
      <c r="B23" s="32" t="s">
        <v>97</v>
      </c>
      <c r="C23" s="33" t="s">
        <v>16</v>
      </c>
      <c r="D23" s="20" t="s">
        <v>169</v>
      </c>
      <c r="E23" s="34" t="str">
        <f t="shared" si="8"/>
        <v>Win CG013 (G)</v>
      </c>
      <c r="F23" s="34"/>
      <c r="G23" s="34"/>
      <c r="H23" s="35" t="str">
        <f t="shared" si="9"/>
        <v>Win CG014 (G)</v>
      </c>
      <c r="J23" s="32" t="s">
        <v>97</v>
      </c>
      <c r="K23" s="33" t="s">
        <v>16</v>
      </c>
      <c r="L23" s="20"/>
      <c r="M23" s="34" t="str">
        <f t="shared" si="10"/>
        <v/>
      </c>
      <c r="N23" s="34"/>
      <c r="O23" s="34"/>
      <c r="P23" s="35" t="str">
        <f t="shared" si="11"/>
        <v/>
      </c>
    </row>
    <row r="24" spans="2:16" ht="13.5" thickBot="1"/>
    <row r="25" spans="2:16" ht="21" customHeight="1">
      <c r="B25" s="79" t="s">
        <v>82</v>
      </c>
      <c r="C25" s="80"/>
      <c r="D25" s="80"/>
      <c r="E25" s="80"/>
      <c r="F25" s="80"/>
      <c r="G25" s="80"/>
      <c r="H25" s="81"/>
    </row>
    <row r="26" spans="2:16" ht="26.25" thickBot="1">
      <c r="B26" s="3" t="s">
        <v>2</v>
      </c>
      <c r="C26" s="4" t="s">
        <v>3</v>
      </c>
      <c r="D26" s="5" t="s">
        <v>4</v>
      </c>
      <c r="E26" s="4" t="s">
        <v>5</v>
      </c>
      <c r="F26" s="4" t="s">
        <v>6</v>
      </c>
      <c r="G26" s="4" t="s">
        <v>7</v>
      </c>
      <c r="H26" s="6" t="s">
        <v>8</v>
      </c>
      <c r="I26" s="7"/>
    </row>
    <row r="27" spans="2:16" ht="18" customHeight="1">
      <c r="B27" s="23" t="s">
        <v>97</v>
      </c>
      <c r="C27" s="24" t="s">
        <v>10</v>
      </c>
      <c r="D27" s="25" t="s">
        <v>185</v>
      </c>
      <c r="E27" s="26" t="str">
        <f t="shared" ref="E27:E30" si="12">IF(D27&lt;&gt;"",VLOOKUP(D27,cgam_ind,2),"")</f>
        <v>Win CG003 (B)</v>
      </c>
      <c r="F27" s="26"/>
      <c r="G27" s="26"/>
      <c r="H27" s="27" t="str">
        <f t="shared" ref="H27:H30" si="13">IF(D27&lt;&gt;"",VLOOKUP(D27,cgam_ind,3),"")</f>
        <v>Win CG004 (B)</v>
      </c>
    </row>
    <row r="28" spans="2:16" ht="18" customHeight="1">
      <c r="B28" s="28" t="s">
        <v>97</v>
      </c>
      <c r="C28" s="29" t="s">
        <v>12</v>
      </c>
      <c r="D28" s="15" t="s">
        <v>186</v>
      </c>
      <c r="E28" s="30" t="str">
        <f t="shared" si="12"/>
        <v>Win CG011 (G)</v>
      </c>
      <c r="F28" s="30"/>
      <c r="G28" s="30"/>
      <c r="H28" s="31" t="str">
        <f t="shared" si="13"/>
        <v>Win CG012 (G)</v>
      </c>
    </row>
    <row r="29" spans="2:16" ht="18" customHeight="1">
      <c r="B29" s="28" t="s">
        <v>97</v>
      </c>
      <c r="C29" s="29" t="s">
        <v>14</v>
      </c>
      <c r="D29" s="15" t="s">
        <v>187</v>
      </c>
      <c r="E29" s="30" t="str">
        <f t="shared" si="12"/>
        <v>Win CG007 (B)</v>
      </c>
      <c r="F29" s="30"/>
      <c r="G29" s="30"/>
      <c r="H29" s="31" t="str">
        <f t="shared" si="13"/>
        <v>Win CG008 (B)</v>
      </c>
    </row>
    <row r="30" spans="2:16" ht="18" customHeight="1" thickBot="1">
      <c r="B30" s="32" t="s">
        <v>97</v>
      </c>
      <c r="C30" s="33" t="s">
        <v>16</v>
      </c>
      <c r="D30" s="20" t="s">
        <v>188</v>
      </c>
      <c r="E30" s="34" t="str">
        <f t="shared" si="12"/>
        <v>Win CG015 (G)</v>
      </c>
      <c r="F30" s="34"/>
      <c r="G30" s="34"/>
      <c r="H30" s="35" t="str">
        <f t="shared" si="13"/>
        <v>Win CG016 (G)</v>
      </c>
    </row>
  </sheetData>
  <mergeCells count="8">
    <mergeCell ref="B25:H25"/>
    <mergeCell ref="B2:P2"/>
    <mergeCell ref="B4:H4"/>
    <mergeCell ref="J4:P4"/>
    <mergeCell ref="B11:H11"/>
    <mergeCell ref="J11:P11"/>
    <mergeCell ref="B18:H18"/>
    <mergeCell ref="J18:P18"/>
  </mergeCells>
  <conditionalFormatting sqref="E27:H30 E20:H23 M20:P23 M13:P16 E13:H16 E6:H9 M6:P9">
    <cfRule type="containsText" dxfId="5" priority="2" operator="containsText" text="(B)">
      <formula>NOT(ISERROR(SEARCH("(B)",E6)))</formula>
    </cfRule>
  </conditionalFormatting>
  <conditionalFormatting sqref="E27:H30 E20:H23 M20:P23 M13:P16 E13:H16 E6:H9 M6:P9">
    <cfRule type="containsText" dxfId="4" priority="1" operator="containsText" text="(G)">
      <formula>NOT(ISERROR(SEARCH("(G)",E6)))</formula>
    </cfRule>
  </conditionalFormatting>
  <pageMargins left="0.25" right="0.15748031496062992" top="0.74803149606299213" bottom="0.74803149606299213" header="0.31496062992125984" footer="0.31496062992125984"/>
  <pageSetup paperSize="9" scale="80" fitToWidth="0" fitToHeight="2" orientation="landscape" verticalDpi="300" r:id="rId1"/>
  <headerFooter>
    <oddHeader>&amp;C&amp;A&amp;R&amp;P/&amp;N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zoomScale="85" zoomScaleNormal="85" workbookViewId="0">
      <selection activeCell="B2" sqref="B2:P2"/>
    </sheetView>
  </sheetViews>
  <sheetFormatPr defaultColWidth="8.85546875" defaultRowHeight="19.899999999999999" customHeight="1"/>
  <cols>
    <col min="1" max="1" width="1.7109375" style="1" customWidth="1"/>
    <col min="2" max="2" width="11.28515625" style="1" bestFit="1" customWidth="1"/>
    <col min="3" max="3" width="7.140625" style="1" bestFit="1" customWidth="1"/>
    <col min="4" max="4" width="7.7109375" style="2" customWidth="1"/>
    <col min="5" max="5" width="22.7109375" style="1" customWidth="1"/>
    <col min="6" max="7" width="6.7109375" style="1" customWidth="1"/>
    <col min="8" max="8" width="22.7109375" style="1" customWidth="1"/>
    <col min="9" max="9" width="6.42578125" style="1" bestFit="1" customWidth="1"/>
    <col min="10" max="10" width="11.5703125" style="1" bestFit="1" customWidth="1"/>
    <col min="11" max="11" width="7.140625" style="1" bestFit="1" customWidth="1"/>
    <col min="12" max="12" width="7.7109375" style="2" customWidth="1"/>
    <col min="13" max="13" width="22.7109375" style="1" customWidth="1"/>
    <col min="14" max="15" width="6.7109375" style="1" customWidth="1"/>
    <col min="16" max="16" width="22.7109375" style="1" customWidth="1"/>
    <col min="17" max="17" width="6.42578125" style="1" bestFit="1" customWidth="1"/>
    <col min="18" max="16384" width="8.85546875" style="1"/>
  </cols>
  <sheetData>
    <row r="1" spans="2:16" ht="5.0999999999999996" customHeight="1"/>
    <row r="2" spans="2:16" ht="33.75" customHeight="1">
      <c r="B2" s="82" t="s">
        <v>195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2:16" ht="4.5" customHeight="1" thickBot="1">
      <c r="B3" s="2"/>
      <c r="J3" s="2"/>
    </row>
    <row r="4" spans="2:16" ht="21" customHeight="1">
      <c r="B4" s="79" t="s">
        <v>0</v>
      </c>
      <c r="C4" s="80"/>
      <c r="D4" s="80"/>
      <c r="E4" s="80"/>
      <c r="F4" s="80"/>
      <c r="G4" s="80"/>
      <c r="H4" s="81"/>
      <c r="J4" s="79" t="s">
        <v>1</v>
      </c>
      <c r="K4" s="80"/>
      <c r="L4" s="80"/>
      <c r="M4" s="80"/>
      <c r="N4" s="80"/>
      <c r="O4" s="80"/>
      <c r="P4" s="81"/>
    </row>
    <row r="5" spans="2:16" ht="26.25" thickBot="1">
      <c r="B5" s="36" t="s">
        <v>2</v>
      </c>
      <c r="C5" s="37" t="s">
        <v>3</v>
      </c>
      <c r="D5" s="38" t="s">
        <v>4</v>
      </c>
      <c r="E5" s="37" t="s">
        <v>5</v>
      </c>
      <c r="F5" s="37" t="s">
        <v>6</v>
      </c>
      <c r="G5" s="37" t="s">
        <v>7</v>
      </c>
      <c r="H5" s="39" t="s">
        <v>8</v>
      </c>
      <c r="I5" s="7"/>
      <c r="J5" s="3" t="s">
        <v>2</v>
      </c>
      <c r="K5" s="4" t="s">
        <v>3</v>
      </c>
      <c r="L5" s="5" t="s">
        <v>4</v>
      </c>
      <c r="M5" s="4" t="s">
        <v>5</v>
      </c>
      <c r="N5" s="4" t="s">
        <v>6</v>
      </c>
      <c r="O5" s="4" t="s">
        <v>7</v>
      </c>
      <c r="P5" s="6" t="s">
        <v>8</v>
      </c>
    </row>
    <row r="6" spans="2:16" ht="18" customHeight="1">
      <c r="B6" s="49" t="s">
        <v>105</v>
      </c>
      <c r="C6" s="50" t="s">
        <v>10</v>
      </c>
      <c r="D6" s="51" t="s">
        <v>106</v>
      </c>
      <c r="E6" s="52" t="str">
        <f t="shared" ref="E6:E12" si="0">IF(D6&lt;&gt;"",VLOOKUP(D6,cgam_ind,2),"")</f>
        <v>Win CG043 (B)</v>
      </c>
      <c r="F6" s="52"/>
      <c r="G6" s="52"/>
      <c r="H6" s="53" t="str">
        <f t="shared" ref="H6:H12" si="1">IF(D6&lt;&gt;"",VLOOKUP(D6,cgam_ind,3),"")</f>
        <v>Win CG044 (B)</v>
      </c>
      <c r="J6" s="49" t="s">
        <v>105</v>
      </c>
      <c r="K6" s="50" t="s">
        <v>10</v>
      </c>
      <c r="L6" s="51" t="s">
        <v>107</v>
      </c>
      <c r="M6" s="52" t="str">
        <f t="shared" ref="M6:M12" si="2">IF(L6&lt;&gt;"",VLOOKUP(L6,cgam_ind,2),"")</f>
        <v>Los CG043 (B)</v>
      </c>
      <c r="N6" s="52"/>
      <c r="O6" s="52"/>
      <c r="P6" s="53" t="str">
        <f t="shared" ref="P6:P12" si="3">IF(L6&lt;&gt;"",VLOOKUP(L6,cgam_ind,3),"")</f>
        <v>Los CG044 (B)</v>
      </c>
    </row>
    <row r="7" spans="2:16" ht="18" customHeight="1">
      <c r="B7" s="13" t="s">
        <v>105</v>
      </c>
      <c r="C7" s="14" t="s">
        <v>12</v>
      </c>
      <c r="D7" s="15" t="s">
        <v>108</v>
      </c>
      <c r="E7" s="16" t="str">
        <f t="shared" si="0"/>
        <v>Win CG045 (G)</v>
      </c>
      <c r="F7" s="16"/>
      <c r="G7" s="16"/>
      <c r="H7" s="17" t="str">
        <f t="shared" si="1"/>
        <v>Win CG046 (G)</v>
      </c>
      <c r="J7" s="13" t="s">
        <v>105</v>
      </c>
      <c r="K7" s="14" t="s">
        <v>12</v>
      </c>
      <c r="L7" s="15" t="s">
        <v>109</v>
      </c>
      <c r="M7" s="16" t="str">
        <f t="shared" si="2"/>
        <v>Win CG047 (G)</v>
      </c>
      <c r="N7" s="16"/>
      <c r="O7" s="16"/>
      <c r="P7" s="17" t="str">
        <f t="shared" si="3"/>
        <v>Win CG048 (G)</v>
      </c>
    </row>
    <row r="8" spans="2:16" ht="18" customHeight="1" thickBot="1">
      <c r="B8" s="44" t="s">
        <v>105</v>
      </c>
      <c r="C8" s="45" t="s">
        <v>14</v>
      </c>
      <c r="D8" s="46"/>
      <c r="E8" s="47" t="str">
        <f t="shared" si="0"/>
        <v/>
      </c>
      <c r="F8" s="47"/>
      <c r="G8" s="47"/>
      <c r="H8" s="48" t="str">
        <f t="shared" si="1"/>
        <v/>
      </c>
      <c r="J8" s="13" t="s">
        <v>105</v>
      </c>
      <c r="K8" s="14" t="s">
        <v>14</v>
      </c>
      <c r="L8" s="15" t="s">
        <v>110</v>
      </c>
      <c r="M8" s="16" t="str">
        <f t="shared" si="2"/>
        <v>Los CG049 (B)</v>
      </c>
      <c r="N8" s="16"/>
      <c r="O8" s="16"/>
      <c r="P8" s="17" t="str">
        <f t="shared" si="3"/>
        <v>Los CG050 (B)</v>
      </c>
    </row>
    <row r="9" spans="2:16" ht="18" customHeight="1" thickBot="1">
      <c r="B9" s="54" t="s">
        <v>105</v>
      </c>
      <c r="C9" s="55" t="s">
        <v>16</v>
      </c>
      <c r="D9" s="56" t="s">
        <v>111</v>
      </c>
      <c r="E9" s="57" t="str">
        <f t="shared" si="0"/>
        <v>Win CG031 (G)</v>
      </c>
      <c r="F9" s="57"/>
      <c r="G9" s="57"/>
      <c r="H9" s="58" t="str">
        <f t="shared" si="1"/>
        <v>Win CG032 (G)</v>
      </c>
      <c r="I9" s="59" t="s">
        <v>112</v>
      </c>
      <c r="J9" s="60" t="s">
        <v>105</v>
      </c>
      <c r="K9" s="14" t="s">
        <v>16</v>
      </c>
      <c r="L9" s="15"/>
      <c r="M9" s="16"/>
      <c r="N9" s="16"/>
      <c r="O9" s="16"/>
      <c r="P9" s="17"/>
    </row>
    <row r="10" spans="2:16" ht="18" customHeight="1" thickBot="1">
      <c r="B10" s="54" t="s">
        <v>105</v>
      </c>
      <c r="C10" s="55" t="s">
        <v>113</v>
      </c>
      <c r="D10" s="56" t="s">
        <v>114</v>
      </c>
      <c r="E10" s="57" t="str">
        <f t="shared" si="0"/>
        <v>Win CG027 (B)</v>
      </c>
      <c r="F10" s="57"/>
      <c r="G10" s="57"/>
      <c r="H10" s="58" t="str">
        <f t="shared" si="1"/>
        <v>Win CG028 (B)</v>
      </c>
      <c r="I10" s="61" t="s">
        <v>115</v>
      </c>
      <c r="J10" s="60" t="s">
        <v>105</v>
      </c>
      <c r="K10" s="14" t="s">
        <v>113</v>
      </c>
      <c r="L10" s="15"/>
      <c r="M10" s="16"/>
      <c r="N10" s="16"/>
      <c r="O10" s="16"/>
      <c r="P10" s="17"/>
    </row>
    <row r="11" spans="2:16" ht="18" customHeight="1" thickBot="1">
      <c r="B11" s="54" t="s">
        <v>105</v>
      </c>
      <c r="C11" s="55" t="s">
        <v>116</v>
      </c>
      <c r="D11" s="56" t="s">
        <v>117</v>
      </c>
      <c r="E11" s="57" t="str">
        <f t="shared" si="0"/>
        <v>Win CG033 (G)</v>
      </c>
      <c r="F11" s="57"/>
      <c r="G11" s="57"/>
      <c r="H11" s="58" t="str">
        <f t="shared" si="1"/>
        <v>Win CG034 (G)</v>
      </c>
      <c r="I11" s="59" t="s">
        <v>118</v>
      </c>
      <c r="J11" s="60" t="s">
        <v>105</v>
      </c>
      <c r="K11" s="14" t="s">
        <v>116</v>
      </c>
      <c r="L11" s="15"/>
      <c r="M11" s="16"/>
      <c r="N11" s="16"/>
      <c r="O11" s="16"/>
      <c r="P11" s="17"/>
    </row>
    <row r="12" spans="2:16" ht="18" customHeight="1" thickBot="1">
      <c r="B12" s="54" t="s">
        <v>105</v>
      </c>
      <c r="C12" s="55" t="s">
        <v>119</v>
      </c>
      <c r="D12" s="56" t="s">
        <v>120</v>
      </c>
      <c r="E12" s="57" t="str">
        <f t="shared" si="0"/>
        <v>Win CG029 (B)</v>
      </c>
      <c r="F12" s="57"/>
      <c r="G12" s="57"/>
      <c r="H12" s="58" t="str">
        <f t="shared" si="1"/>
        <v>Win CG030 (B)</v>
      </c>
      <c r="I12" s="61" t="s">
        <v>121</v>
      </c>
      <c r="J12" s="60" t="s">
        <v>105</v>
      </c>
      <c r="K12" s="14" t="s">
        <v>119</v>
      </c>
      <c r="L12" s="15"/>
      <c r="M12" s="16" t="str">
        <f t="shared" si="2"/>
        <v/>
      </c>
      <c r="N12" s="16"/>
      <c r="O12" s="16"/>
      <c r="P12" s="17" t="str">
        <f t="shared" si="3"/>
        <v/>
      </c>
    </row>
    <row r="13" spans="2:16" ht="13.5" thickBot="1"/>
    <row r="14" spans="2:16" ht="21" customHeight="1">
      <c r="B14" s="79" t="s">
        <v>34</v>
      </c>
      <c r="C14" s="80"/>
      <c r="D14" s="80"/>
      <c r="E14" s="80"/>
      <c r="F14" s="80"/>
      <c r="G14" s="80"/>
      <c r="H14" s="81"/>
      <c r="J14" s="79" t="s">
        <v>35</v>
      </c>
      <c r="K14" s="80"/>
      <c r="L14" s="80"/>
      <c r="M14" s="80"/>
      <c r="N14" s="80"/>
      <c r="O14" s="80"/>
      <c r="P14" s="81"/>
    </row>
    <row r="15" spans="2:16" ht="26.25" thickBot="1">
      <c r="B15" s="3" t="s">
        <v>2</v>
      </c>
      <c r="C15" s="4" t="s">
        <v>3</v>
      </c>
      <c r="D15" s="5" t="s">
        <v>4</v>
      </c>
      <c r="E15" s="4" t="s">
        <v>5</v>
      </c>
      <c r="F15" s="4" t="s">
        <v>6</v>
      </c>
      <c r="G15" s="4" t="s">
        <v>7</v>
      </c>
      <c r="H15" s="6" t="s">
        <v>8</v>
      </c>
      <c r="I15" s="7"/>
      <c r="J15" s="3" t="s">
        <v>2</v>
      </c>
      <c r="K15" s="4" t="s">
        <v>3</v>
      </c>
      <c r="L15" s="5" t="s">
        <v>4</v>
      </c>
      <c r="M15" s="4" t="s">
        <v>5</v>
      </c>
      <c r="N15" s="4" t="s">
        <v>6</v>
      </c>
      <c r="O15" s="4" t="s">
        <v>7</v>
      </c>
      <c r="P15" s="6" t="s">
        <v>8</v>
      </c>
    </row>
    <row r="16" spans="2:16" ht="18" customHeight="1">
      <c r="B16" s="8" t="s">
        <v>105</v>
      </c>
      <c r="C16" s="9" t="s">
        <v>10</v>
      </c>
      <c r="D16" s="10" t="s">
        <v>148</v>
      </c>
      <c r="E16" s="11" t="str">
        <f t="shared" ref="E16:E19" si="4">IF(D16&lt;&gt;"",VLOOKUP(D16,cgam_ind,2),"")</f>
        <v>Los CG045 (G)</v>
      </c>
      <c r="F16" s="11"/>
      <c r="G16" s="11"/>
      <c r="H16" s="12" t="str">
        <f t="shared" ref="H16:H19" si="5">IF(D16&lt;&gt;"",VLOOKUP(D16,cgam_ind,3),"")</f>
        <v>Los CG046 (G)</v>
      </c>
      <c r="J16" s="8" t="s">
        <v>105</v>
      </c>
      <c r="K16" s="9" t="s">
        <v>10</v>
      </c>
      <c r="L16" s="10" t="s">
        <v>149</v>
      </c>
      <c r="M16" s="11" t="str">
        <f t="shared" ref="M16:M19" si="6">IF(L16&lt;&gt;"",VLOOKUP(L16,cgam_ind,2),"")</f>
        <v>Los CG047 (G)</v>
      </c>
      <c r="N16" s="11"/>
      <c r="O16" s="11"/>
      <c r="P16" s="12" t="str">
        <f t="shared" ref="P16:P19" si="7">IF(L16&lt;&gt;"",VLOOKUP(L16,cgam_ind,3),"")</f>
        <v>Los CG048 (G)</v>
      </c>
    </row>
    <row r="17" spans="2:16" ht="18" customHeight="1">
      <c r="B17" s="13" t="s">
        <v>105</v>
      </c>
      <c r="C17" s="14" t="s">
        <v>12</v>
      </c>
      <c r="D17" s="15" t="s">
        <v>150</v>
      </c>
      <c r="E17" s="16" t="str">
        <f t="shared" si="4"/>
        <v>Los CG037 (B)</v>
      </c>
      <c r="F17" s="16"/>
      <c r="G17" s="16"/>
      <c r="H17" s="17" t="str">
        <f t="shared" si="5"/>
        <v>Los CG038 (B)</v>
      </c>
      <c r="J17" s="13" t="s">
        <v>105</v>
      </c>
      <c r="K17" s="14" t="s">
        <v>12</v>
      </c>
      <c r="L17" s="15" t="s">
        <v>151</v>
      </c>
      <c r="M17" s="16" t="str">
        <f t="shared" si="6"/>
        <v>Win CG049 (B)</v>
      </c>
      <c r="N17" s="16"/>
      <c r="O17" s="16"/>
      <c r="P17" s="17" t="str">
        <f t="shared" si="7"/>
        <v>Win CG050 (B)</v>
      </c>
    </row>
    <row r="18" spans="2:16" ht="18" customHeight="1">
      <c r="B18" s="13" t="s">
        <v>105</v>
      </c>
      <c r="C18" s="14" t="s">
        <v>14</v>
      </c>
      <c r="D18" s="15" t="s">
        <v>152</v>
      </c>
      <c r="E18" s="16" t="str">
        <f t="shared" si="4"/>
        <v>Los CG039 (G)</v>
      </c>
      <c r="F18" s="16"/>
      <c r="G18" s="16"/>
      <c r="H18" s="17" t="str">
        <f t="shared" si="5"/>
        <v>Los CG040 (G)</v>
      </c>
      <c r="J18" s="13" t="s">
        <v>105</v>
      </c>
      <c r="K18" s="14" t="s">
        <v>14</v>
      </c>
      <c r="L18" s="15" t="s">
        <v>153</v>
      </c>
      <c r="M18" s="16" t="str">
        <f t="shared" si="6"/>
        <v>Los CG041 (G)</v>
      </c>
      <c r="N18" s="16"/>
      <c r="O18" s="16"/>
      <c r="P18" s="17" t="str">
        <f t="shared" si="7"/>
        <v>Los CG042 (G)</v>
      </c>
    </row>
    <row r="19" spans="2:16" ht="18" customHeight="1" thickBot="1">
      <c r="B19" s="18" t="s">
        <v>105</v>
      </c>
      <c r="C19" s="19" t="s">
        <v>16</v>
      </c>
      <c r="D19" s="20"/>
      <c r="E19" s="21" t="str">
        <f t="shared" si="4"/>
        <v/>
      </c>
      <c r="F19" s="21"/>
      <c r="G19" s="21"/>
      <c r="H19" s="22" t="str">
        <f t="shared" si="5"/>
        <v/>
      </c>
      <c r="J19" s="18" t="s">
        <v>105</v>
      </c>
      <c r="K19" s="19" t="s">
        <v>16</v>
      </c>
      <c r="L19" s="20"/>
      <c r="M19" s="21" t="str">
        <f t="shared" si="6"/>
        <v/>
      </c>
      <c r="N19" s="21"/>
      <c r="O19" s="21"/>
      <c r="P19" s="22" t="str">
        <f t="shared" si="7"/>
        <v/>
      </c>
    </row>
    <row r="20" spans="2:16" ht="13.5" thickBot="1"/>
    <row r="21" spans="2:16" ht="21" customHeight="1">
      <c r="B21" s="79" t="s">
        <v>58</v>
      </c>
      <c r="C21" s="80"/>
      <c r="D21" s="80"/>
      <c r="E21" s="80"/>
      <c r="F21" s="80"/>
      <c r="G21" s="80"/>
      <c r="H21" s="81"/>
      <c r="J21" s="79" t="s">
        <v>59</v>
      </c>
      <c r="K21" s="80"/>
      <c r="L21" s="80"/>
      <c r="M21" s="80"/>
      <c r="N21" s="80"/>
      <c r="O21" s="80"/>
      <c r="P21" s="81"/>
    </row>
    <row r="22" spans="2:16" ht="26.25" thickBot="1">
      <c r="B22" s="3" t="s">
        <v>2</v>
      </c>
      <c r="C22" s="4" t="s">
        <v>3</v>
      </c>
      <c r="D22" s="5" t="s">
        <v>4</v>
      </c>
      <c r="E22" s="4" t="s">
        <v>5</v>
      </c>
      <c r="F22" s="4" t="s">
        <v>6</v>
      </c>
      <c r="G22" s="4" t="s">
        <v>7</v>
      </c>
      <c r="H22" s="6" t="s">
        <v>8</v>
      </c>
      <c r="I22" s="7"/>
      <c r="J22" s="3" t="s">
        <v>2</v>
      </c>
      <c r="K22" s="4" t="s">
        <v>3</v>
      </c>
      <c r="L22" s="5" t="s">
        <v>4</v>
      </c>
      <c r="M22" s="4" t="s">
        <v>5</v>
      </c>
      <c r="N22" s="4" t="s">
        <v>6</v>
      </c>
      <c r="O22" s="4" t="s">
        <v>7</v>
      </c>
      <c r="P22" s="6" t="s">
        <v>8</v>
      </c>
    </row>
    <row r="23" spans="2:16" ht="18" customHeight="1">
      <c r="B23" s="8" t="s">
        <v>105</v>
      </c>
      <c r="C23" s="9" t="s">
        <v>10</v>
      </c>
      <c r="D23" s="10" t="s">
        <v>170</v>
      </c>
      <c r="E23" s="11" t="str">
        <f t="shared" ref="E23:E26" si="8">IF(D23&lt;&gt;"",VLOOKUP(D23,cgam_ind,2),"")</f>
        <v>Los CG027 (B)</v>
      </c>
      <c r="F23" s="11"/>
      <c r="G23" s="11"/>
      <c r="H23" s="12" t="str">
        <f t="shared" ref="H23:H26" si="9">IF(D23&lt;&gt;"",VLOOKUP(D23,cgam_ind,3),"")</f>
        <v>Los CG028 (B)</v>
      </c>
      <c r="J23" s="8" t="s">
        <v>105</v>
      </c>
      <c r="K23" s="9" t="s">
        <v>10</v>
      </c>
      <c r="L23" s="10" t="s">
        <v>171</v>
      </c>
      <c r="M23" s="11" t="str">
        <f t="shared" ref="M23:M26" si="10">IF(L23&lt;&gt;"",VLOOKUP(L23,cgam_ind,2),"")</f>
        <v>Los CG029 (B)</v>
      </c>
      <c r="N23" s="11"/>
      <c r="O23" s="11"/>
      <c r="P23" s="12" t="str">
        <f t="shared" ref="P23:P26" si="11">IF(L23&lt;&gt;"",VLOOKUP(L23,cgam_ind,3),"")</f>
        <v>Los CG030 (B)</v>
      </c>
    </row>
    <row r="24" spans="2:16" ht="18" customHeight="1">
      <c r="B24" s="13" t="s">
        <v>105</v>
      </c>
      <c r="C24" s="14" t="s">
        <v>12</v>
      </c>
      <c r="D24" s="15" t="s">
        <v>172</v>
      </c>
      <c r="E24" s="16" t="str">
        <f t="shared" si="8"/>
        <v>Los CG031 (G)</v>
      </c>
      <c r="F24" s="16"/>
      <c r="G24" s="16"/>
      <c r="H24" s="17" t="str">
        <f t="shared" si="9"/>
        <v>Los CG032 (G)</v>
      </c>
      <c r="J24" s="13" t="s">
        <v>105</v>
      </c>
      <c r="K24" s="14" t="s">
        <v>12</v>
      </c>
      <c r="L24" s="15" t="s">
        <v>173</v>
      </c>
      <c r="M24" s="16" t="str">
        <f t="shared" si="10"/>
        <v>Los CG033 (G)</v>
      </c>
      <c r="N24" s="16"/>
      <c r="O24" s="16"/>
      <c r="P24" s="17" t="str">
        <f t="shared" si="11"/>
        <v>Los CG034 (G)</v>
      </c>
    </row>
    <row r="25" spans="2:16" ht="18" customHeight="1">
      <c r="B25" s="13" t="s">
        <v>105</v>
      </c>
      <c r="C25" s="14" t="s">
        <v>14</v>
      </c>
      <c r="D25" s="15" t="s">
        <v>174</v>
      </c>
      <c r="E25" s="16" t="str">
        <f t="shared" si="8"/>
        <v>Win CG035 (B)</v>
      </c>
      <c r="F25" s="16"/>
      <c r="G25" s="16"/>
      <c r="H25" s="17" t="str">
        <f t="shared" si="9"/>
        <v>Win CG036 (B)</v>
      </c>
      <c r="J25" s="13" t="s">
        <v>105</v>
      </c>
      <c r="K25" s="14" t="s">
        <v>14</v>
      </c>
      <c r="L25" s="15" t="s">
        <v>175</v>
      </c>
      <c r="M25" s="16" t="str">
        <f t="shared" si="10"/>
        <v>Win CG037 (B)</v>
      </c>
      <c r="N25" s="16"/>
      <c r="O25" s="16"/>
      <c r="P25" s="17" t="str">
        <f t="shared" si="11"/>
        <v>Win CG038 (B)</v>
      </c>
    </row>
    <row r="26" spans="2:16" ht="18" customHeight="1" thickBot="1">
      <c r="B26" s="18" t="s">
        <v>105</v>
      </c>
      <c r="C26" s="19" t="s">
        <v>16</v>
      </c>
      <c r="D26" s="20"/>
      <c r="E26" s="21" t="str">
        <f t="shared" si="8"/>
        <v/>
      </c>
      <c r="F26" s="21"/>
      <c r="G26" s="21"/>
      <c r="H26" s="22" t="str">
        <f t="shared" si="9"/>
        <v/>
      </c>
      <c r="J26" s="18" t="s">
        <v>105</v>
      </c>
      <c r="K26" s="19" t="s">
        <v>16</v>
      </c>
      <c r="L26" s="20"/>
      <c r="M26" s="21" t="str">
        <f t="shared" si="10"/>
        <v/>
      </c>
      <c r="N26" s="21"/>
      <c r="O26" s="21"/>
      <c r="P26" s="22" t="str">
        <f t="shared" si="11"/>
        <v/>
      </c>
    </row>
    <row r="27" spans="2:16" ht="13.5" thickBot="1"/>
    <row r="28" spans="2:16" ht="21" customHeight="1">
      <c r="B28" s="79" t="s">
        <v>82</v>
      </c>
      <c r="C28" s="80"/>
      <c r="D28" s="80"/>
      <c r="E28" s="80"/>
      <c r="F28" s="80"/>
      <c r="G28" s="80"/>
      <c r="H28" s="81"/>
    </row>
    <row r="29" spans="2:16" ht="26.25" thickBot="1">
      <c r="B29" s="3" t="s">
        <v>2</v>
      </c>
      <c r="C29" s="4" t="s">
        <v>3</v>
      </c>
      <c r="D29" s="5" t="s">
        <v>4</v>
      </c>
      <c r="E29" s="4" t="s">
        <v>5</v>
      </c>
      <c r="F29" s="4" t="s">
        <v>6</v>
      </c>
      <c r="G29" s="4" t="s">
        <v>7</v>
      </c>
      <c r="H29" s="6" t="s">
        <v>8</v>
      </c>
      <c r="I29" s="7"/>
    </row>
    <row r="30" spans="2:16" ht="18" customHeight="1">
      <c r="B30" s="8" t="s">
        <v>105</v>
      </c>
      <c r="C30" s="9" t="s">
        <v>10</v>
      </c>
      <c r="D30" s="10" t="s">
        <v>189</v>
      </c>
      <c r="E30" s="11" t="str">
        <f t="shared" ref="E30:E33" si="12">IF(D30&lt;&gt;"",VLOOKUP(D30,cgam_ind,2),"")</f>
        <v>Win CG039 (G)</v>
      </c>
      <c r="F30" s="11"/>
      <c r="G30" s="11"/>
      <c r="H30" s="12" t="str">
        <f t="shared" ref="H30:H33" si="13">IF(D30&lt;&gt;"",VLOOKUP(D30,cgam_ind,3),"")</f>
        <v>Win CG040 (G)</v>
      </c>
    </row>
    <row r="31" spans="2:16" ht="18" customHeight="1">
      <c r="B31" s="13" t="s">
        <v>105</v>
      </c>
      <c r="C31" s="14" t="s">
        <v>12</v>
      </c>
      <c r="D31" s="15" t="s">
        <v>190</v>
      </c>
      <c r="E31" s="16" t="str">
        <f t="shared" si="12"/>
        <v>Los CG035 (B)</v>
      </c>
      <c r="F31" s="16"/>
      <c r="G31" s="16"/>
      <c r="H31" s="17" t="str">
        <f t="shared" si="13"/>
        <v>Los CG036 (B)</v>
      </c>
    </row>
    <row r="32" spans="2:16" ht="18" customHeight="1">
      <c r="B32" s="13" t="s">
        <v>105</v>
      </c>
      <c r="C32" s="14" t="s">
        <v>14</v>
      </c>
      <c r="D32" s="15" t="s">
        <v>191</v>
      </c>
      <c r="E32" s="16" t="str">
        <f t="shared" si="12"/>
        <v>Win CG041 (G)</v>
      </c>
      <c r="F32" s="16"/>
      <c r="G32" s="16"/>
      <c r="H32" s="17" t="str">
        <f t="shared" si="13"/>
        <v>Win CG042 (G)</v>
      </c>
    </row>
    <row r="33" spans="2:8" ht="18" customHeight="1" thickBot="1">
      <c r="B33" s="18" t="s">
        <v>105</v>
      </c>
      <c r="C33" s="19" t="s">
        <v>16</v>
      </c>
      <c r="D33" s="20"/>
      <c r="E33" s="21" t="str">
        <f t="shared" si="12"/>
        <v/>
      </c>
      <c r="F33" s="21"/>
      <c r="G33" s="21"/>
      <c r="H33" s="22" t="str">
        <f t="shared" si="13"/>
        <v/>
      </c>
    </row>
  </sheetData>
  <mergeCells count="8">
    <mergeCell ref="B28:H28"/>
    <mergeCell ref="B2:P2"/>
    <mergeCell ref="B4:H4"/>
    <mergeCell ref="J4:P4"/>
    <mergeCell ref="B14:H14"/>
    <mergeCell ref="J14:P14"/>
    <mergeCell ref="B21:H21"/>
    <mergeCell ref="J21:P21"/>
  </mergeCells>
  <conditionalFormatting sqref="E30:H33 E23:H26 M23:P26 M16:P19 E16:H19 E6:H12 M6:P12">
    <cfRule type="containsText" dxfId="3" priority="2" operator="containsText" text="(B)">
      <formula>NOT(ISERROR(SEARCH("(B)",E6)))</formula>
    </cfRule>
  </conditionalFormatting>
  <conditionalFormatting sqref="E30:H33 E23:H26 M23:P26 M16:P19 E16:H19 E6:H12 M6:P12">
    <cfRule type="containsText" dxfId="2" priority="1" operator="containsText" text="(G)">
      <formula>NOT(ISERROR(SEARCH("(G)",E6)))</formula>
    </cfRule>
  </conditionalFormatting>
  <pageMargins left="0.15748031496062992" right="0.15748031496062992" top="0.74803149606299213" bottom="0.74803149606299213" header="0.31496062992125984" footer="0.31496062992125984"/>
  <pageSetup paperSize="9" scale="80" fitToWidth="0" fitToHeight="2" orientation="landscape" verticalDpi="300" r:id="rId1"/>
  <headerFooter>
    <oddHeader>&amp;C&amp;A&amp;R&amp;P/&amp;N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zoomScale="85" zoomScaleNormal="85" workbookViewId="0">
      <selection activeCell="H31" sqref="H31"/>
    </sheetView>
  </sheetViews>
  <sheetFormatPr defaultColWidth="8.85546875" defaultRowHeight="19.899999999999999" customHeight="1"/>
  <cols>
    <col min="1" max="1" width="1.7109375" style="1" customWidth="1"/>
    <col min="2" max="2" width="11.28515625" style="1" bestFit="1" customWidth="1"/>
    <col min="3" max="3" width="7.140625" style="1" bestFit="1" customWidth="1"/>
    <col min="4" max="4" width="7.7109375" style="2" customWidth="1"/>
    <col min="5" max="5" width="22.7109375" style="1" customWidth="1"/>
    <col min="6" max="7" width="6.7109375" style="1" customWidth="1"/>
    <col min="8" max="8" width="22.7109375" style="1" customWidth="1"/>
    <col min="9" max="9" width="6.42578125" style="1" bestFit="1" customWidth="1"/>
    <col min="10" max="10" width="11.5703125" style="1" bestFit="1" customWidth="1"/>
    <col min="11" max="11" width="7.140625" style="1" bestFit="1" customWidth="1"/>
    <col min="12" max="12" width="7.7109375" style="2" customWidth="1"/>
    <col min="13" max="13" width="22.7109375" style="1" customWidth="1"/>
    <col min="14" max="15" width="6.7109375" style="1" customWidth="1"/>
    <col min="16" max="16" width="22.7109375" style="1" customWidth="1"/>
    <col min="17" max="17" width="6.42578125" style="1" bestFit="1" customWidth="1"/>
    <col min="18" max="16384" width="8.85546875" style="1"/>
  </cols>
  <sheetData>
    <row r="1" spans="2:16" ht="5.0999999999999996" customHeight="1"/>
    <row r="2" spans="2:16" ht="33.75" customHeight="1">
      <c r="B2" s="82" t="s">
        <v>194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2:16" ht="4.5" customHeight="1" thickBot="1">
      <c r="B3" s="2"/>
      <c r="J3" s="2"/>
    </row>
    <row r="4" spans="2:16" ht="21" customHeight="1">
      <c r="B4" s="79" t="s">
        <v>0</v>
      </c>
      <c r="C4" s="80"/>
      <c r="D4" s="80"/>
      <c r="E4" s="80"/>
      <c r="F4" s="80"/>
      <c r="G4" s="80"/>
      <c r="H4" s="81"/>
      <c r="J4" s="79" t="s">
        <v>1</v>
      </c>
      <c r="K4" s="80"/>
      <c r="L4" s="80"/>
      <c r="M4" s="80"/>
      <c r="N4" s="80"/>
      <c r="O4" s="80"/>
      <c r="P4" s="81"/>
    </row>
    <row r="5" spans="2:16" ht="26.25" thickBot="1">
      <c r="B5" s="36" t="s">
        <v>2</v>
      </c>
      <c r="C5" s="37" t="s">
        <v>3</v>
      </c>
      <c r="D5" s="38" t="s">
        <v>4</v>
      </c>
      <c r="E5" s="37" t="s">
        <v>5</v>
      </c>
      <c r="F5" s="37" t="s">
        <v>6</v>
      </c>
      <c r="G5" s="37" t="s">
        <v>7</v>
      </c>
      <c r="H5" s="39" t="s">
        <v>8</v>
      </c>
      <c r="I5" s="7"/>
      <c r="J5" s="3" t="s">
        <v>2</v>
      </c>
      <c r="K5" s="4" t="s">
        <v>3</v>
      </c>
      <c r="L5" s="5" t="s">
        <v>4</v>
      </c>
      <c r="M5" s="4" t="s">
        <v>5</v>
      </c>
      <c r="N5" s="4" t="s">
        <v>6</v>
      </c>
      <c r="O5" s="4" t="s">
        <v>7</v>
      </c>
      <c r="P5" s="6" t="s">
        <v>8</v>
      </c>
    </row>
    <row r="6" spans="2:16" ht="18" customHeight="1">
      <c r="B6" s="62" t="s">
        <v>122</v>
      </c>
      <c r="C6" s="63" t="s">
        <v>10</v>
      </c>
      <c r="D6" s="51" t="s">
        <v>123</v>
      </c>
      <c r="E6" s="64" t="str">
        <f t="shared" ref="E6:E11" si="0">IF(D6&lt;&gt;"",VLOOKUP(D6,cgam_ind,2),"")</f>
        <v>Los CG053 (B)</v>
      </c>
      <c r="F6" s="64"/>
      <c r="G6" s="64"/>
      <c r="H6" s="65" t="str">
        <f t="shared" ref="H6:H11" si="1">IF(D6&lt;&gt;"",VLOOKUP(D6,cgam_ind,3),"")</f>
        <v>Los CG054 (B)</v>
      </c>
      <c r="J6" s="23" t="s">
        <v>122</v>
      </c>
      <c r="K6" s="24" t="s">
        <v>10</v>
      </c>
      <c r="L6" s="25" t="s">
        <v>124</v>
      </c>
      <c r="M6" s="26" t="str">
        <f t="shared" ref="M6:M11" si="2">IF(L6&lt;&gt;"",VLOOKUP(L6,cgam_ind,2),"")</f>
        <v>Win CG057 (B)</v>
      </c>
      <c r="N6" s="26"/>
      <c r="O6" s="26"/>
      <c r="P6" s="27" t="str">
        <f t="shared" ref="P6:P11" si="3">IF(L6&lt;&gt;"",VLOOKUP(L6,cgam_ind,3),"")</f>
        <v>Win CG058 (B)</v>
      </c>
    </row>
    <row r="7" spans="2:16" ht="18" customHeight="1">
      <c r="B7" s="28" t="s">
        <v>122</v>
      </c>
      <c r="C7" s="29" t="s">
        <v>12</v>
      </c>
      <c r="D7" s="15" t="s">
        <v>125</v>
      </c>
      <c r="E7" s="30" t="str">
        <f t="shared" si="0"/>
        <v>Los CG055 (G)</v>
      </c>
      <c r="F7" s="30"/>
      <c r="G7" s="30"/>
      <c r="H7" s="31" t="str">
        <f t="shared" si="1"/>
        <v>Los CG056 (G)</v>
      </c>
      <c r="J7" s="28" t="s">
        <v>122</v>
      </c>
      <c r="K7" s="29" t="s">
        <v>12</v>
      </c>
      <c r="L7" s="15" t="s">
        <v>126</v>
      </c>
      <c r="M7" s="30" t="str">
        <f t="shared" si="2"/>
        <v>Win CG063 (G)</v>
      </c>
      <c r="N7" s="30"/>
      <c r="O7" s="30"/>
      <c r="P7" s="31" t="str">
        <f t="shared" si="3"/>
        <v>Win CG064 (G)</v>
      </c>
    </row>
    <row r="8" spans="2:16" ht="18" customHeight="1">
      <c r="B8" s="66" t="s">
        <v>122</v>
      </c>
      <c r="C8" s="67" t="s">
        <v>14</v>
      </c>
      <c r="D8" s="46" t="s">
        <v>127</v>
      </c>
      <c r="E8" s="68" t="str">
        <f t="shared" si="0"/>
        <v>Los CG057 (B)</v>
      </c>
      <c r="F8" s="68"/>
      <c r="G8" s="68"/>
      <c r="H8" s="69" t="str">
        <f t="shared" si="1"/>
        <v>Los CG058 (B)</v>
      </c>
      <c r="J8" s="28" t="s">
        <v>122</v>
      </c>
      <c r="K8" s="29" t="s">
        <v>14</v>
      </c>
      <c r="L8" s="15" t="s">
        <v>128</v>
      </c>
      <c r="M8" s="30" t="str">
        <f t="shared" si="2"/>
        <v>Win CG059 (B)</v>
      </c>
      <c r="N8" s="30"/>
      <c r="O8" s="30"/>
      <c r="P8" s="31" t="str">
        <f t="shared" si="3"/>
        <v>Win CG060 (B)</v>
      </c>
    </row>
    <row r="9" spans="2:16" ht="18" customHeight="1" thickBot="1">
      <c r="B9" s="66" t="s">
        <v>122</v>
      </c>
      <c r="C9" s="67" t="s">
        <v>16</v>
      </c>
      <c r="D9" s="46"/>
      <c r="E9" s="68" t="str">
        <f t="shared" si="0"/>
        <v/>
      </c>
      <c r="F9" s="68"/>
      <c r="G9" s="68"/>
      <c r="H9" s="69" t="str">
        <f t="shared" si="1"/>
        <v/>
      </c>
      <c r="J9" s="28" t="s">
        <v>122</v>
      </c>
      <c r="K9" s="29" t="s">
        <v>16</v>
      </c>
      <c r="L9" s="15"/>
      <c r="M9" s="30" t="str">
        <f t="shared" si="2"/>
        <v/>
      </c>
      <c r="N9" s="30"/>
      <c r="O9" s="30"/>
      <c r="P9" s="31" t="str">
        <f t="shared" si="3"/>
        <v/>
      </c>
    </row>
    <row r="10" spans="2:16" ht="18" customHeight="1" thickBot="1">
      <c r="B10" s="70" t="s">
        <v>122</v>
      </c>
      <c r="C10" s="71" t="s">
        <v>113</v>
      </c>
      <c r="D10" s="72" t="s">
        <v>129</v>
      </c>
      <c r="E10" s="73" t="str">
        <f t="shared" si="0"/>
        <v>Win CG055 (G)</v>
      </c>
      <c r="F10" s="73"/>
      <c r="G10" s="73"/>
      <c r="H10" s="74" t="str">
        <f t="shared" si="1"/>
        <v>Win CG056 (G)</v>
      </c>
      <c r="I10" s="75" t="s">
        <v>130</v>
      </c>
      <c r="J10" s="76" t="s">
        <v>122</v>
      </c>
      <c r="K10" s="29" t="s">
        <v>113</v>
      </c>
      <c r="L10" s="15"/>
      <c r="M10" s="30" t="str">
        <f t="shared" si="2"/>
        <v/>
      </c>
      <c r="N10" s="30"/>
      <c r="O10" s="30"/>
      <c r="P10" s="31" t="str">
        <f t="shared" si="3"/>
        <v/>
      </c>
    </row>
    <row r="11" spans="2:16" ht="18" customHeight="1" thickBot="1">
      <c r="B11" s="70" t="s">
        <v>122</v>
      </c>
      <c r="C11" s="71" t="s">
        <v>116</v>
      </c>
      <c r="D11" s="72" t="s">
        <v>131</v>
      </c>
      <c r="E11" s="73" t="str">
        <f t="shared" si="0"/>
        <v>Win CG053 (B)</v>
      </c>
      <c r="F11" s="73"/>
      <c r="G11" s="73"/>
      <c r="H11" s="74" t="str">
        <f t="shared" si="1"/>
        <v>Win CG054 (B)</v>
      </c>
      <c r="I11" s="77" t="s">
        <v>132</v>
      </c>
      <c r="J11" s="78" t="s">
        <v>122</v>
      </c>
      <c r="K11" s="33" t="s">
        <v>116</v>
      </c>
      <c r="L11" s="20"/>
      <c r="M11" s="34" t="str">
        <f t="shared" si="2"/>
        <v/>
      </c>
      <c r="N11" s="34"/>
      <c r="O11" s="34"/>
      <c r="P11" s="35" t="str">
        <f t="shared" si="3"/>
        <v/>
      </c>
    </row>
    <row r="12" spans="2:16" ht="13.5" thickBot="1"/>
    <row r="13" spans="2:16" ht="21" customHeight="1">
      <c r="B13" s="79" t="s">
        <v>34</v>
      </c>
      <c r="C13" s="80"/>
      <c r="D13" s="80"/>
      <c r="E13" s="80"/>
      <c r="F13" s="80"/>
      <c r="G13" s="80"/>
      <c r="H13" s="81"/>
      <c r="J13" s="79" t="s">
        <v>35</v>
      </c>
      <c r="K13" s="80"/>
      <c r="L13" s="80"/>
      <c r="M13" s="80"/>
      <c r="N13" s="80"/>
      <c r="O13" s="80"/>
      <c r="P13" s="81"/>
    </row>
    <row r="14" spans="2:16" ht="26.25" thickBot="1">
      <c r="B14" s="3" t="s">
        <v>2</v>
      </c>
      <c r="C14" s="4" t="s">
        <v>3</v>
      </c>
      <c r="D14" s="5" t="s">
        <v>4</v>
      </c>
      <c r="E14" s="4" t="s">
        <v>5</v>
      </c>
      <c r="F14" s="4" t="s">
        <v>6</v>
      </c>
      <c r="G14" s="4" t="s">
        <v>7</v>
      </c>
      <c r="H14" s="6" t="s">
        <v>8</v>
      </c>
      <c r="I14" s="7"/>
      <c r="J14" s="3" t="s">
        <v>2</v>
      </c>
      <c r="K14" s="4" t="s">
        <v>3</v>
      </c>
      <c r="L14" s="5" t="s">
        <v>4</v>
      </c>
      <c r="M14" s="4" t="s">
        <v>5</v>
      </c>
      <c r="N14" s="4" t="s">
        <v>6</v>
      </c>
      <c r="O14" s="4" t="s">
        <v>7</v>
      </c>
      <c r="P14" s="6" t="s">
        <v>8</v>
      </c>
    </row>
    <row r="15" spans="2:16" ht="18" customHeight="1">
      <c r="B15" s="23" t="s">
        <v>122</v>
      </c>
      <c r="C15" s="24" t="s">
        <v>10</v>
      </c>
      <c r="D15" s="25" t="s">
        <v>154</v>
      </c>
      <c r="E15" s="26" t="str">
        <f t="shared" ref="E15:E18" si="4">IF(D15&lt;&gt;"",VLOOKUP(D15,cgam_ind,2),"")</f>
        <v>Los CG063 (G)</v>
      </c>
      <c r="F15" s="26"/>
      <c r="G15" s="26"/>
      <c r="H15" s="27" t="str">
        <f t="shared" ref="H15:H18" si="5">IF(D15&lt;&gt;"",VLOOKUP(D15,cgam_ind,3),"")</f>
        <v>Los CG064 (G)</v>
      </c>
      <c r="J15" s="23" t="s">
        <v>122</v>
      </c>
      <c r="K15" s="24" t="s">
        <v>10</v>
      </c>
      <c r="L15" s="25" t="s">
        <v>155</v>
      </c>
      <c r="M15" s="26" t="str">
        <f t="shared" ref="M15:M18" si="6">IF(L15&lt;&gt;"",VLOOKUP(L15,cgam_ind,2),"")</f>
        <v>Win CG065 (G)</v>
      </c>
      <c r="N15" s="26"/>
      <c r="O15" s="26"/>
      <c r="P15" s="27" t="str">
        <f t="shared" ref="P15:P18" si="7">IF(L15&lt;&gt;"",VLOOKUP(L15,cgam_ind,3),"")</f>
        <v>Win CG066 (G)</v>
      </c>
    </row>
    <row r="16" spans="2:16" ht="18" customHeight="1">
      <c r="B16" s="28" t="s">
        <v>122</v>
      </c>
      <c r="C16" s="29" t="s">
        <v>12</v>
      </c>
      <c r="D16" s="15" t="s">
        <v>156</v>
      </c>
      <c r="E16" s="30" t="str">
        <f t="shared" si="4"/>
        <v>Los CG059 (B)</v>
      </c>
      <c r="F16" s="30"/>
      <c r="G16" s="30"/>
      <c r="H16" s="31" t="str">
        <f t="shared" si="5"/>
        <v>Los CG060 (B)</v>
      </c>
      <c r="J16" s="28" t="s">
        <v>122</v>
      </c>
      <c r="K16" s="29" t="s">
        <v>12</v>
      </c>
      <c r="L16" s="15" t="s">
        <v>157</v>
      </c>
      <c r="M16" s="30" t="str">
        <f t="shared" si="6"/>
        <v>Win CG061 (B)</v>
      </c>
      <c r="N16" s="30"/>
      <c r="O16" s="30"/>
      <c r="P16" s="31" t="str">
        <f t="shared" si="7"/>
        <v>Win CG062 (B)</v>
      </c>
    </row>
    <row r="17" spans="2:16" ht="18" customHeight="1">
      <c r="B17" s="28" t="s">
        <v>122</v>
      </c>
      <c r="C17" s="29" t="s">
        <v>14</v>
      </c>
      <c r="D17" s="15" t="s">
        <v>158</v>
      </c>
      <c r="E17" s="30" t="str">
        <f t="shared" si="4"/>
        <v>Los CG065 (G)</v>
      </c>
      <c r="F17" s="30"/>
      <c r="G17" s="30"/>
      <c r="H17" s="31" t="str">
        <f t="shared" si="5"/>
        <v>Los CG066 (G)</v>
      </c>
      <c r="J17" s="28" t="s">
        <v>122</v>
      </c>
      <c r="K17" s="29" t="s">
        <v>14</v>
      </c>
      <c r="L17" s="15" t="s">
        <v>159</v>
      </c>
      <c r="M17" s="30" t="str">
        <f t="shared" si="6"/>
        <v>Win CG067 (G)</v>
      </c>
      <c r="N17" s="30"/>
      <c r="O17" s="30"/>
      <c r="P17" s="31" t="str">
        <f t="shared" si="7"/>
        <v>Win CG068 (G)</v>
      </c>
    </row>
    <row r="18" spans="2:16" ht="18" customHeight="1" thickBot="1">
      <c r="B18" s="32" t="s">
        <v>122</v>
      </c>
      <c r="C18" s="33" t="s">
        <v>16</v>
      </c>
      <c r="D18" s="20"/>
      <c r="E18" s="34" t="str">
        <f t="shared" si="4"/>
        <v/>
      </c>
      <c r="F18" s="34"/>
      <c r="G18" s="34"/>
      <c r="H18" s="35" t="str">
        <f t="shared" si="5"/>
        <v/>
      </c>
      <c r="J18" s="32" t="s">
        <v>122</v>
      </c>
      <c r="K18" s="33" t="s">
        <v>16</v>
      </c>
      <c r="L18" s="20"/>
      <c r="M18" s="34" t="str">
        <f t="shared" si="6"/>
        <v/>
      </c>
      <c r="N18" s="34"/>
      <c r="O18" s="34"/>
      <c r="P18" s="35" t="str">
        <f t="shared" si="7"/>
        <v/>
      </c>
    </row>
    <row r="19" spans="2:16" ht="13.5" thickBot="1"/>
    <row r="20" spans="2:16" ht="21" customHeight="1">
      <c r="B20" s="79" t="s">
        <v>58</v>
      </c>
      <c r="C20" s="80"/>
      <c r="D20" s="80"/>
      <c r="E20" s="80"/>
      <c r="F20" s="80"/>
      <c r="G20" s="80"/>
      <c r="H20" s="81"/>
      <c r="J20" s="79" t="s">
        <v>59</v>
      </c>
      <c r="K20" s="80"/>
      <c r="L20" s="80"/>
      <c r="M20" s="80"/>
      <c r="N20" s="80"/>
      <c r="O20" s="80"/>
      <c r="P20" s="81"/>
    </row>
    <row r="21" spans="2:16" ht="26.25" thickBot="1">
      <c r="B21" s="3" t="s">
        <v>2</v>
      </c>
      <c r="C21" s="4" t="s">
        <v>3</v>
      </c>
      <c r="D21" s="5" t="s">
        <v>4</v>
      </c>
      <c r="E21" s="4" t="s">
        <v>5</v>
      </c>
      <c r="F21" s="4" t="s">
        <v>6</v>
      </c>
      <c r="G21" s="4" t="s">
        <v>7</v>
      </c>
      <c r="H21" s="6" t="s">
        <v>8</v>
      </c>
      <c r="I21" s="7"/>
      <c r="J21" s="3" t="s">
        <v>2</v>
      </c>
      <c r="K21" s="4" t="s">
        <v>3</v>
      </c>
      <c r="L21" s="5" t="s">
        <v>4</v>
      </c>
      <c r="M21" s="4" t="s">
        <v>5</v>
      </c>
      <c r="N21" s="4" t="s">
        <v>6</v>
      </c>
      <c r="O21" s="4" t="s">
        <v>7</v>
      </c>
      <c r="P21" s="6" t="s">
        <v>8</v>
      </c>
    </row>
    <row r="22" spans="2:16" ht="18" customHeight="1">
      <c r="B22" s="23" t="s">
        <v>122</v>
      </c>
      <c r="C22" s="24" t="s">
        <v>10</v>
      </c>
      <c r="D22" s="25" t="s">
        <v>176</v>
      </c>
      <c r="E22" s="26" t="str">
        <f t="shared" ref="E22:E25" si="8">IF(D22&lt;&gt;"",VLOOKUP(D22,cgam_ind,2),"")</f>
        <v>Win CG070 (G)</v>
      </c>
      <c r="F22" s="26"/>
      <c r="G22" s="26"/>
      <c r="H22" s="27" t="str">
        <f t="shared" ref="H22:H25" si="9">IF(D22&lt;&gt;"",VLOOKUP(D22,cgam_ind,3),"")</f>
        <v>Win CG071 (G)</v>
      </c>
      <c r="J22" s="23" t="s">
        <v>122</v>
      </c>
      <c r="K22" s="24" t="s">
        <v>10</v>
      </c>
      <c r="L22" s="25" t="s">
        <v>177</v>
      </c>
      <c r="M22" s="26" t="str">
        <f t="shared" ref="M22:M25" si="10">IF(L22&lt;&gt;"",VLOOKUP(L22,cgam_ind,2),"")</f>
        <v>Los CG070 (G)</v>
      </c>
      <c r="N22" s="26"/>
      <c r="O22" s="26"/>
      <c r="P22" s="27" t="str">
        <f t="shared" ref="P22:P25" si="11">IF(L22&lt;&gt;"",VLOOKUP(L22,cgam_ind,3),"")</f>
        <v>Los CG071 (G)</v>
      </c>
    </row>
    <row r="23" spans="2:16" ht="18" customHeight="1">
      <c r="B23" s="28" t="s">
        <v>122</v>
      </c>
      <c r="C23" s="29" t="s">
        <v>12</v>
      </c>
      <c r="D23" s="15" t="s">
        <v>178</v>
      </c>
      <c r="E23" s="30" t="str">
        <f t="shared" si="8"/>
        <v>Los CG061 (B)</v>
      </c>
      <c r="F23" s="30"/>
      <c r="G23" s="30"/>
      <c r="H23" s="31" t="str">
        <f t="shared" si="9"/>
        <v>Los CG062 (B)</v>
      </c>
      <c r="J23" s="28" t="s">
        <v>122</v>
      </c>
      <c r="K23" s="29" t="s">
        <v>12</v>
      </c>
      <c r="L23" s="15" t="s">
        <v>179</v>
      </c>
      <c r="M23" s="30" t="str">
        <f t="shared" si="10"/>
        <v>Los CG067 (G)</v>
      </c>
      <c r="N23" s="30"/>
      <c r="O23" s="30"/>
      <c r="P23" s="31" t="str">
        <f t="shared" si="11"/>
        <v>Los CG068 (G)</v>
      </c>
    </row>
    <row r="24" spans="2:16" ht="18" customHeight="1">
      <c r="B24" s="28" t="s">
        <v>122</v>
      </c>
      <c r="C24" s="29" t="s">
        <v>14</v>
      </c>
      <c r="D24" s="15" t="s">
        <v>180</v>
      </c>
      <c r="E24" s="30" t="str">
        <f t="shared" si="8"/>
        <v>Win CG075 (G)</v>
      </c>
      <c r="F24" s="30"/>
      <c r="G24" s="30"/>
      <c r="H24" s="31" t="str">
        <f t="shared" si="9"/>
        <v>Win CG076 (G)</v>
      </c>
      <c r="J24" s="28" t="s">
        <v>122</v>
      </c>
      <c r="K24" s="29" t="s">
        <v>14</v>
      </c>
      <c r="L24" s="15" t="s">
        <v>181</v>
      </c>
      <c r="M24" s="30" t="str">
        <f t="shared" si="10"/>
        <v>Los CG075 (G)</v>
      </c>
      <c r="N24" s="30"/>
      <c r="O24" s="30"/>
      <c r="P24" s="31" t="str">
        <f t="shared" si="11"/>
        <v>Los CG076 (G)</v>
      </c>
    </row>
    <row r="25" spans="2:16" ht="18" customHeight="1" thickBot="1">
      <c r="B25" s="32" t="s">
        <v>122</v>
      </c>
      <c r="C25" s="33" t="s">
        <v>16</v>
      </c>
      <c r="D25" s="20"/>
      <c r="E25" s="34" t="str">
        <f t="shared" si="8"/>
        <v/>
      </c>
      <c r="F25" s="34"/>
      <c r="G25" s="34"/>
      <c r="H25" s="35" t="str">
        <f t="shared" si="9"/>
        <v/>
      </c>
      <c r="J25" s="32" t="s">
        <v>122</v>
      </c>
      <c r="K25" s="33" t="s">
        <v>16</v>
      </c>
      <c r="L25" s="20"/>
      <c r="M25" s="34" t="str">
        <f t="shared" si="10"/>
        <v/>
      </c>
      <c r="N25" s="34"/>
      <c r="O25" s="34"/>
      <c r="P25" s="35" t="str">
        <f t="shared" si="11"/>
        <v/>
      </c>
    </row>
    <row r="26" spans="2:16" ht="13.5" thickBot="1"/>
    <row r="27" spans="2:16" ht="21" customHeight="1">
      <c r="B27" s="79" t="s">
        <v>82</v>
      </c>
      <c r="C27" s="80"/>
      <c r="D27" s="80"/>
      <c r="E27" s="80"/>
      <c r="F27" s="80"/>
      <c r="G27" s="80"/>
      <c r="H27" s="81"/>
    </row>
    <row r="28" spans="2:16" ht="26.25" thickBot="1">
      <c r="B28" s="3" t="s">
        <v>2</v>
      </c>
      <c r="C28" s="4" t="s">
        <v>3</v>
      </c>
      <c r="D28" s="5" t="s">
        <v>4</v>
      </c>
      <c r="E28" s="4" t="s">
        <v>5</v>
      </c>
      <c r="F28" s="4" t="s">
        <v>6</v>
      </c>
      <c r="G28" s="4" t="s">
        <v>7</v>
      </c>
      <c r="H28" s="6" t="s">
        <v>8</v>
      </c>
      <c r="I28" s="7"/>
    </row>
    <row r="29" spans="2:16" ht="18" customHeight="1">
      <c r="B29" s="23" t="s">
        <v>122</v>
      </c>
      <c r="C29" s="24" t="s">
        <v>10</v>
      </c>
      <c r="D29" s="25"/>
      <c r="E29" s="26" t="str">
        <f t="shared" ref="E29:E32" si="12">IF(D29&lt;&gt;"",VLOOKUP(D29,cgam_ind,2),"")</f>
        <v/>
      </c>
      <c r="F29" s="26"/>
      <c r="G29" s="26"/>
      <c r="H29" s="27" t="str">
        <f t="shared" ref="H29:H32" si="13">IF(D29&lt;&gt;"",VLOOKUP(D29,cgam_ind,3),"")</f>
        <v/>
      </c>
    </row>
    <row r="30" spans="2:16" ht="18" customHeight="1">
      <c r="B30" s="28" t="s">
        <v>122</v>
      </c>
      <c r="C30" s="29" t="s">
        <v>12</v>
      </c>
      <c r="D30" s="15"/>
      <c r="E30" s="30" t="str">
        <f t="shared" si="12"/>
        <v/>
      </c>
      <c r="F30" s="30"/>
      <c r="G30" s="30"/>
      <c r="H30" s="31" t="str">
        <f t="shared" si="13"/>
        <v/>
      </c>
    </row>
    <row r="31" spans="2:16" ht="18" customHeight="1">
      <c r="B31" s="28" t="s">
        <v>122</v>
      </c>
      <c r="C31" s="29" t="s">
        <v>14</v>
      </c>
      <c r="D31" s="15"/>
      <c r="E31" s="30" t="str">
        <f t="shared" si="12"/>
        <v/>
      </c>
      <c r="F31" s="30"/>
      <c r="G31" s="30"/>
      <c r="H31" s="31" t="str">
        <f t="shared" si="13"/>
        <v/>
      </c>
    </row>
    <row r="32" spans="2:16" ht="18" customHeight="1" thickBot="1">
      <c r="B32" s="32" t="s">
        <v>122</v>
      </c>
      <c r="C32" s="33" t="s">
        <v>16</v>
      </c>
      <c r="D32" s="20"/>
      <c r="E32" s="34" t="str">
        <f t="shared" si="12"/>
        <v/>
      </c>
      <c r="F32" s="34"/>
      <c r="G32" s="34"/>
      <c r="H32" s="35" t="str">
        <f t="shared" si="13"/>
        <v/>
      </c>
    </row>
  </sheetData>
  <mergeCells count="8">
    <mergeCell ref="B27:H27"/>
    <mergeCell ref="B2:P2"/>
    <mergeCell ref="B4:H4"/>
    <mergeCell ref="J4:P4"/>
    <mergeCell ref="B13:H13"/>
    <mergeCell ref="J13:P13"/>
    <mergeCell ref="B20:H20"/>
    <mergeCell ref="J20:P20"/>
  </mergeCells>
  <conditionalFormatting sqref="E29:H32 E22:H25 M22:P25 I11 M15:P18 E15:H18 E6:H11 M6:P11">
    <cfRule type="containsText" dxfId="1" priority="2" operator="containsText" text="(B)">
      <formula>NOT(ISERROR(SEARCH("(B)",E6)))</formula>
    </cfRule>
  </conditionalFormatting>
  <conditionalFormatting sqref="E29:H32 E22:H25 M22:P25 I11 M15:P18 E15:H18 E6:H11 M6:P11">
    <cfRule type="containsText" dxfId="0" priority="1" operator="containsText" text="(G)">
      <formula>NOT(ISERROR(SEARCH("(G)",E6)))</formula>
    </cfRule>
  </conditionalFormatting>
  <pageMargins left="0.17" right="0.28999999999999998" top="0.74803149606299213" bottom="0.74803149606299213" header="0.31496062992125984" footer="0.31496062992125984"/>
  <pageSetup paperSize="9" scale="80" fitToWidth="0" fitToHeight="2" orientation="landscape" verticalDpi="300" r:id="rId1"/>
  <headerFooter>
    <oddHeader>&amp;C&amp;A&amp;R&amp;P/&amp;N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SATURDAY 13-04-2019</vt:lpstr>
      <vt:lpstr>SUNDAY 14-04-2019</vt:lpstr>
      <vt:lpstr>MONDAY 15-04-2019</vt:lpstr>
      <vt:lpstr>WEDNESDAY 17-04-2019</vt:lpstr>
      <vt:lpstr>THURSDAY 18-04-2019</vt:lpstr>
      <vt:lpstr>FRIDAY 19-04-2019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jhaniot</dc:creator>
  <cp:lastModifiedBy>nektarios</cp:lastModifiedBy>
  <cp:lastPrinted>2019-04-03T10:13:13Z</cp:lastPrinted>
  <dcterms:created xsi:type="dcterms:W3CDTF">2019-04-03T09:22:25Z</dcterms:created>
  <dcterms:modified xsi:type="dcterms:W3CDTF">2019-04-08T09:12:51Z</dcterms:modified>
</cp:coreProperties>
</file>