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Ευρωπ. Διεθνών Θεματων\ΔΙΠΟΔΕ\ΚΟΙΝΑ\! Τμήμα Δ\ΠΡΟΣΩΠΙΚΟ 2024-2025\Γ ΦΑΣΗ\ΠΙΝΑΚΕΣ ΒΑΘΜΟΛΟΓΙΑΣ\"/>
    </mc:Choice>
  </mc:AlternateContent>
  <bookViews>
    <workbookView xWindow="0" yWindow="0" windowWidth="28800" windowHeight="11580" activeTab="4"/>
  </bookViews>
  <sheets>
    <sheet name="BRUX1.COUN" sheetId="1" r:id="rId1"/>
    <sheet name="BRUX2.ICT" sheetId="2" r:id="rId2"/>
    <sheet name="BRUX3.EL.COUN" sheetId="3" r:id="rId3"/>
    <sheet name="BRU3.EN.FR.COUN" sheetId="4" r:id="rId4"/>
    <sheet name="FRAN.EN.CHEM" sheetId="5" r:id="rId5"/>
    <sheet name="LUX1.EN.FR.ADV" sheetId="6" r:id="rId6"/>
    <sheet name="LUX1.EN.MATH" sheetId="7" r:id="rId7"/>
  </sheets>
  <definedNames>
    <definedName name="_xlnm._FilterDatabase" localSheetId="0" hidden="1">BRUX1.COUN!$Q$1:$Q$22</definedName>
    <definedName name="_xlnm._FilterDatabase" localSheetId="1" hidden="1">BRUX2.ICT!$A$1:$S$13</definedName>
    <definedName name="_xlnm._FilterDatabase" localSheetId="2" hidden="1">BRUX3.EL.COUN!$A$1:$S$56</definedName>
    <definedName name="_xlnm._FilterDatabase" localSheetId="6" hidden="1">'LUX1.EN.MATH'!$A$1:$S$8</definedName>
  </definedNames>
  <calcPr calcId="162913"/>
</workbook>
</file>

<file path=xl/calcChain.xml><?xml version="1.0" encoding="utf-8"?>
<calcChain xmlns="http://schemas.openxmlformats.org/spreadsheetml/2006/main">
  <c r="R8" i="7" l="1"/>
  <c r="S8" i="7" s="1"/>
  <c r="Q8" i="7"/>
  <c r="R6" i="7"/>
  <c r="Q6" i="7"/>
  <c r="R4" i="7"/>
  <c r="Q4" i="7"/>
  <c r="R7" i="7"/>
  <c r="S7" i="7" s="1"/>
  <c r="Q7" i="7"/>
  <c r="R5" i="7"/>
  <c r="S5" i="7" s="1"/>
  <c r="Q5" i="7"/>
  <c r="R3" i="7"/>
  <c r="Q3" i="7"/>
  <c r="S3" i="7" s="1"/>
  <c r="R2" i="7"/>
  <c r="Q2" i="7"/>
  <c r="S2" i="7" s="1"/>
  <c r="S4" i="7" l="1"/>
  <c r="S6" i="7"/>
  <c r="R19" i="6"/>
  <c r="Q19" i="6"/>
  <c r="S19" i="6" s="1"/>
  <c r="R18" i="6"/>
  <c r="Q18" i="6"/>
  <c r="S18" i="6" s="1"/>
  <c r="R17" i="6"/>
  <c r="S17" i="6" s="1"/>
  <c r="Q17" i="6"/>
  <c r="S16" i="6"/>
  <c r="R16" i="6"/>
  <c r="Q16" i="6"/>
  <c r="R15" i="6"/>
  <c r="Q15" i="6"/>
  <c r="S15" i="6" s="1"/>
  <c r="S14" i="6"/>
  <c r="R14" i="6"/>
  <c r="Q14" i="6"/>
  <c r="R13" i="6"/>
  <c r="Q13" i="6"/>
  <c r="S13" i="6" s="1"/>
  <c r="R12" i="6"/>
  <c r="Q12" i="6"/>
  <c r="S12" i="6" s="1"/>
  <c r="R11" i="6"/>
  <c r="Q11" i="6"/>
  <c r="S11" i="6" s="1"/>
  <c r="R10" i="6"/>
  <c r="Q10" i="6"/>
  <c r="S10" i="6" s="1"/>
  <c r="R9" i="6"/>
  <c r="S9" i="6" s="1"/>
  <c r="Q9" i="6"/>
  <c r="S8" i="6"/>
  <c r="R8" i="6"/>
  <c r="Q8" i="6"/>
  <c r="R7" i="6"/>
  <c r="Q7" i="6"/>
  <c r="S7" i="6" s="1"/>
  <c r="S6" i="6"/>
  <c r="R6" i="6"/>
  <c r="Q6" i="6"/>
  <c r="R5" i="6"/>
  <c r="Q5" i="6"/>
  <c r="S5" i="6" s="1"/>
  <c r="R4" i="6"/>
  <c r="Q4" i="6"/>
  <c r="S4" i="6" s="1"/>
  <c r="R3" i="6"/>
  <c r="Q3" i="6"/>
  <c r="S3" i="6" s="1"/>
  <c r="R2" i="6"/>
  <c r="Q2" i="6"/>
  <c r="S2" i="6" s="1"/>
  <c r="R5" i="5" l="1"/>
  <c r="Q5" i="5"/>
  <c r="R4" i="5"/>
  <c r="Q4" i="5"/>
  <c r="S4" i="5" s="1"/>
  <c r="R3" i="5"/>
  <c r="Q3" i="5"/>
  <c r="R2" i="5"/>
  <c r="Q2" i="5"/>
  <c r="S3" i="5" l="1"/>
  <c r="S2" i="5"/>
  <c r="S5" i="5"/>
  <c r="R23" i="4" l="1"/>
  <c r="Q23" i="4"/>
  <c r="S23" i="4" s="1"/>
  <c r="R22" i="4"/>
  <c r="S22" i="4" s="1"/>
  <c r="Q22" i="4"/>
  <c r="R21" i="4"/>
  <c r="S21" i="4" s="1"/>
  <c r="Q21" i="4"/>
  <c r="R20" i="4"/>
  <c r="Q20" i="4"/>
  <c r="R19" i="4"/>
  <c r="Q19" i="4"/>
  <c r="S19" i="4" s="1"/>
  <c r="R18" i="4"/>
  <c r="Q18" i="4"/>
  <c r="S18" i="4" s="1"/>
  <c r="R17" i="4"/>
  <c r="Q17" i="4"/>
  <c r="S17" i="4" s="1"/>
  <c r="R16" i="4"/>
  <c r="Q16" i="4"/>
  <c r="R15" i="4"/>
  <c r="Q15" i="4"/>
  <c r="S15" i="4" s="1"/>
  <c r="R14" i="4"/>
  <c r="Q14" i="4"/>
  <c r="S14" i="4" s="1"/>
  <c r="R13" i="4"/>
  <c r="Q13" i="4"/>
  <c r="R12" i="4"/>
  <c r="Q12" i="4"/>
  <c r="R11" i="4"/>
  <c r="Q11" i="4"/>
  <c r="S11" i="4" s="1"/>
  <c r="R10" i="4"/>
  <c r="Q10" i="4"/>
  <c r="S10" i="4" s="1"/>
  <c r="R9" i="4"/>
  <c r="Q9" i="4"/>
  <c r="R8" i="4"/>
  <c r="Q8" i="4"/>
  <c r="S8" i="4" s="1"/>
  <c r="R7" i="4"/>
  <c r="Q7" i="4"/>
  <c r="R6" i="4"/>
  <c r="Q6" i="4"/>
  <c r="S6" i="4" s="1"/>
  <c r="R5" i="4"/>
  <c r="S5" i="4" s="1"/>
  <c r="Q5" i="4"/>
  <c r="R4" i="4"/>
  <c r="Q4" i="4"/>
  <c r="S4" i="4" s="1"/>
  <c r="R3" i="4"/>
  <c r="Q3" i="4"/>
  <c r="S3" i="4" s="1"/>
  <c r="R2" i="4"/>
  <c r="Q2" i="4"/>
  <c r="S2" i="4" s="1"/>
  <c r="S9" i="4" l="1"/>
  <c r="S20" i="4"/>
  <c r="S13" i="4"/>
  <c r="S7" i="4"/>
  <c r="S12" i="4"/>
  <c r="S16" i="4"/>
  <c r="R56" i="3"/>
  <c r="Q56" i="3"/>
  <c r="S56" i="3" s="1"/>
  <c r="R55" i="3"/>
  <c r="Q55" i="3"/>
  <c r="S55" i="3" s="1"/>
  <c r="R54" i="3"/>
  <c r="Q54" i="3"/>
  <c r="R53" i="3"/>
  <c r="Q53" i="3"/>
  <c r="R52" i="3"/>
  <c r="Q52" i="3"/>
  <c r="S52" i="3" s="1"/>
  <c r="R51" i="3"/>
  <c r="Q51" i="3"/>
  <c r="S51" i="3" s="1"/>
  <c r="R50" i="3"/>
  <c r="Q50" i="3"/>
  <c r="S50" i="3" s="1"/>
  <c r="R49" i="3"/>
  <c r="Q49" i="3"/>
  <c r="R48" i="3"/>
  <c r="Q48" i="3"/>
  <c r="R47" i="3"/>
  <c r="Q47" i="3"/>
  <c r="S47" i="3" s="1"/>
  <c r="R46" i="3"/>
  <c r="Q46" i="3"/>
  <c r="R45" i="3"/>
  <c r="Q45" i="3"/>
  <c r="R44" i="3"/>
  <c r="Q44" i="3"/>
  <c r="S44" i="3" s="1"/>
  <c r="R43" i="3"/>
  <c r="Q43" i="3"/>
  <c r="S43" i="3" s="1"/>
  <c r="R42" i="3"/>
  <c r="Q42" i="3"/>
  <c r="S42" i="3" s="1"/>
  <c r="R41" i="3"/>
  <c r="Q41" i="3"/>
  <c r="S41" i="3" s="1"/>
  <c r="R40" i="3"/>
  <c r="Q40" i="3"/>
  <c r="S40" i="3" s="1"/>
  <c r="R39" i="3"/>
  <c r="Q39" i="3"/>
  <c r="S39" i="3" s="1"/>
  <c r="R38" i="3"/>
  <c r="S38" i="3" s="1"/>
  <c r="Q38" i="3"/>
  <c r="R37" i="3"/>
  <c r="Q37" i="3"/>
  <c r="S37" i="3" s="1"/>
  <c r="R36" i="3"/>
  <c r="Q36" i="3"/>
  <c r="R35" i="3"/>
  <c r="Q35" i="3"/>
  <c r="S35" i="3" s="1"/>
  <c r="R34" i="3"/>
  <c r="Q34" i="3"/>
  <c r="S34" i="3" s="1"/>
  <c r="R33" i="3"/>
  <c r="Q33" i="3"/>
  <c r="S33" i="3" s="1"/>
  <c r="R32" i="3"/>
  <c r="Q32" i="3"/>
  <c r="S32" i="3" s="1"/>
  <c r="R31" i="3"/>
  <c r="Q31" i="3"/>
  <c r="R30" i="3"/>
  <c r="S30" i="3" s="1"/>
  <c r="Q30" i="3"/>
  <c r="R29" i="3"/>
  <c r="Q29" i="3"/>
  <c r="S29" i="3" s="1"/>
  <c r="R28" i="3"/>
  <c r="Q28" i="3"/>
  <c r="S28" i="3" s="1"/>
  <c r="S27" i="3"/>
  <c r="R27" i="3"/>
  <c r="Q27" i="3"/>
  <c r="R26" i="3"/>
  <c r="Q26" i="3"/>
  <c r="S26" i="3" s="1"/>
  <c r="R25" i="3"/>
  <c r="Q25" i="3"/>
  <c r="S25" i="3" s="1"/>
  <c r="R24" i="3"/>
  <c r="S24" i="3" s="1"/>
  <c r="Q24" i="3"/>
  <c r="R23" i="3"/>
  <c r="Q23" i="3"/>
  <c r="S23" i="3" s="1"/>
  <c r="R22" i="3"/>
  <c r="S22" i="3" s="1"/>
  <c r="Q22" i="3"/>
  <c r="R21" i="3"/>
  <c r="Q21" i="3"/>
  <c r="S21" i="3" s="1"/>
  <c r="R20" i="3"/>
  <c r="Q20" i="3"/>
  <c r="R19" i="3"/>
  <c r="Q19" i="3"/>
  <c r="S19" i="3" s="1"/>
  <c r="R18" i="3"/>
  <c r="Q18" i="3"/>
  <c r="S18" i="3" s="1"/>
  <c r="R17" i="3"/>
  <c r="Q17" i="3"/>
  <c r="S17" i="3" s="1"/>
  <c r="R16" i="3"/>
  <c r="Q16" i="3"/>
  <c r="S16" i="3" s="1"/>
  <c r="R15" i="3"/>
  <c r="S15" i="3" s="1"/>
  <c r="Q15" i="3"/>
  <c r="R14" i="3"/>
  <c r="Q14" i="3"/>
  <c r="R13" i="3"/>
  <c r="Q13" i="3"/>
  <c r="S13" i="3" s="1"/>
  <c r="R12" i="3"/>
  <c r="Q12" i="3"/>
  <c r="S12" i="3" s="1"/>
  <c r="R11" i="3"/>
  <c r="Q11" i="3"/>
  <c r="S11" i="3" s="1"/>
  <c r="R10" i="3"/>
  <c r="Q10" i="3"/>
  <c r="S10" i="3" s="1"/>
  <c r="R9" i="3"/>
  <c r="Q9" i="3"/>
  <c r="R8" i="3"/>
  <c r="S8" i="3" s="1"/>
  <c r="Q8" i="3"/>
  <c r="R7" i="3"/>
  <c r="Q7" i="3"/>
  <c r="S7" i="3" s="1"/>
  <c r="R6" i="3"/>
  <c r="Q6" i="3"/>
  <c r="R5" i="3"/>
  <c r="Q5" i="3"/>
  <c r="R4" i="3"/>
  <c r="Q4" i="3"/>
  <c r="S4" i="3" s="1"/>
  <c r="R3" i="3"/>
  <c r="Q3" i="3"/>
  <c r="S3" i="3" s="1"/>
  <c r="R2" i="3"/>
  <c r="Q2" i="3"/>
  <c r="S2" i="3" s="1"/>
  <c r="S53" i="3" l="1"/>
  <c r="S46" i="3"/>
  <c r="S14" i="3"/>
  <c r="S36" i="3"/>
  <c r="S54" i="3"/>
  <c r="S48" i="3"/>
  <c r="S6" i="3"/>
  <c r="S5" i="3"/>
  <c r="S9" i="3"/>
  <c r="S20" i="3"/>
  <c r="S31" i="3"/>
  <c r="S45" i="3"/>
  <c r="S49" i="3"/>
  <c r="R13" i="2"/>
  <c r="Q13" i="2"/>
  <c r="R12" i="2"/>
  <c r="S12" i="2" s="1"/>
  <c r="Q12" i="2"/>
  <c r="R11" i="2"/>
  <c r="Q11" i="2"/>
  <c r="S11" i="2" s="1"/>
  <c r="R10" i="2"/>
  <c r="Q10" i="2"/>
  <c r="S10" i="2" s="1"/>
  <c r="R9" i="2"/>
  <c r="S9" i="2" s="1"/>
  <c r="Q9" i="2"/>
  <c r="R8" i="2"/>
  <c r="Q8" i="2"/>
  <c r="S8" i="2" s="1"/>
  <c r="R7" i="2"/>
  <c r="Q7" i="2"/>
  <c r="R6" i="2"/>
  <c r="Q6" i="2"/>
  <c r="S6" i="2" s="1"/>
  <c r="R5" i="2"/>
  <c r="S5" i="2" s="1"/>
  <c r="Q5" i="2"/>
  <c r="R4" i="2"/>
  <c r="Q4" i="2"/>
  <c r="R3" i="2"/>
  <c r="Q3" i="2"/>
  <c r="R2" i="2"/>
  <c r="Q2" i="2"/>
  <c r="S2" i="2" s="1"/>
  <c r="S13" i="2" l="1"/>
  <c r="S3" i="2"/>
  <c r="S7" i="2"/>
  <c r="S4" i="2"/>
  <c r="O4" i="1" l="1"/>
  <c r="O9" i="1"/>
  <c r="O6" i="1"/>
  <c r="O8" i="1"/>
  <c r="O10" i="1"/>
  <c r="O13" i="1"/>
  <c r="O3" i="1"/>
  <c r="O14" i="1"/>
  <c r="O15" i="1"/>
  <c r="O12" i="1"/>
  <c r="O5" i="1"/>
  <c r="O7" i="1"/>
  <c r="O17" i="1"/>
  <c r="O16" i="1"/>
  <c r="O18" i="1"/>
  <c r="O19" i="1"/>
  <c r="O21" i="1"/>
  <c r="O22" i="1"/>
  <c r="O20" i="1"/>
  <c r="O11" i="1"/>
  <c r="P4" i="1"/>
  <c r="P9" i="1"/>
  <c r="P6" i="1"/>
  <c r="P8" i="1"/>
  <c r="P10" i="1"/>
  <c r="P13" i="1"/>
  <c r="P3" i="1"/>
  <c r="P14" i="1"/>
  <c r="P15" i="1"/>
  <c r="P12" i="1"/>
  <c r="P5" i="1"/>
  <c r="P7" i="1"/>
  <c r="P17" i="1"/>
  <c r="P16" i="1"/>
  <c r="P18" i="1"/>
  <c r="P19" i="1"/>
  <c r="P21" i="1"/>
  <c r="P22" i="1"/>
  <c r="P20" i="1"/>
  <c r="P11" i="1"/>
  <c r="P2" i="1"/>
  <c r="O2" i="1"/>
  <c r="Q6" i="1" l="1"/>
  <c r="Q21" i="1"/>
  <c r="Q12" i="1"/>
  <c r="Q16" i="1"/>
  <c r="Q13" i="1"/>
  <c r="Q22" i="1"/>
  <c r="Q5" i="1"/>
  <c r="Q20" i="1"/>
  <c r="Q2" i="1"/>
  <c r="Q9" i="1"/>
  <c r="Q4" i="1"/>
  <c r="Q19" i="1"/>
  <c r="Q18" i="1"/>
  <c r="Q17" i="1"/>
  <c r="Q7" i="1"/>
  <c r="Q15" i="1"/>
  <c r="Q14" i="1"/>
  <c r="Q3" i="1"/>
  <c r="Q10" i="1"/>
  <c r="Q8" i="1"/>
</calcChain>
</file>

<file path=xl/sharedStrings.xml><?xml version="1.0" encoding="utf-8"?>
<sst xmlns="http://schemas.openxmlformats.org/spreadsheetml/2006/main" count="1201" uniqueCount="344">
  <si>
    <t>ΚΩΔ. ΕΙΔ.</t>
  </si>
  <si>
    <t>ΑΜ</t>
  </si>
  <si>
    <t>ΑΡΙΘΜΟΣ ΠΡΩΤΟΚΟΛΟΥ ΑΙΤΗΣΗΣ</t>
  </si>
  <si>
    <t>ΕΠΩΝΥΜΟ</t>
  </si>
  <si>
    <t>ΟΝΟΜΑ</t>
  </si>
  <si>
    <t>ΙΩΑΝΝΑ</t>
  </si>
  <si>
    <t>ΠΕ02 - ΦΙΛΟΛΟΓΟΙ</t>
  </si>
  <si>
    <t>189185</t>
  </si>
  <si>
    <t>46/30-03-2024 19:50:46</t>
  </si>
  <si>
    <t>ΓΕΡΑΚΙΝΗ</t>
  </si>
  <si>
    <t>ΑΛΕΞΑΝΔΡΑ</t>
  </si>
  <si>
    <t>309244</t>
  </si>
  <si>
    <t>85/31-03-2024 21:33:29</t>
  </si>
  <si>
    <t>ΓΙΑΝΝΑΚΑΣ</t>
  </si>
  <si>
    <t>ΖΑΧΑΡΙΑΣ</t>
  </si>
  <si>
    <t>167597</t>
  </si>
  <si>
    <t>21/29-03-2024 11:42:05</t>
  </si>
  <si>
    <t>ΔΗΜΑΚΟΠΟΥΛΟΥ</t>
  </si>
  <si>
    <t>ΒΑΣΙΛΙΚΗ</t>
  </si>
  <si>
    <t>182482</t>
  </si>
  <si>
    <t>76/31-03-2024 20:38:34</t>
  </si>
  <si>
    <t>ΚΟΝΙΑ</t>
  </si>
  <si>
    <t>ΕΛΠΙΣ</t>
  </si>
  <si>
    <t>201585</t>
  </si>
  <si>
    <t>37/30-03-2024 02:38:54</t>
  </si>
  <si>
    <t>ΚΟΥΒΑΡΑ</t>
  </si>
  <si>
    <t>ΒΑΙΑ</t>
  </si>
  <si>
    <t>221477</t>
  </si>
  <si>
    <t>113/01-04-2024 07:47:36</t>
  </si>
  <si>
    <t>ΜΟΥΣΙΚΟΥΔΗ</t>
  </si>
  <si>
    <t>222374</t>
  </si>
  <si>
    <t>26/29-03-2024 18:12:32</t>
  </si>
  <si>
    <t>ΜΠΕΣΗ</t>
  </si>
  <si>
    <t>ΣΠΥΡΙΔΟΥΛΑ</t>
  </si>
  <si>
    <t>308221</t>
  </si>
  <si>
    <t>148/01-04-2024 13:24:24</t>
  </si>
  <si>
    <t>ΟΙΚΟΝΟΜΟΥ</t>
  </si>
  <si>
    <t>ΑΝΑΣΤΑΣΙΑ</t>
  </si>
  <si>
    <t>201855</t>
  </si>
  <si>
    <t>80/31-03-2024 20:57:08</t>
  </si>
  <si>
    <t>ΠΑΠΑΝΔΡΕΟΥ</t>
  </si>
  <si>
    <t>197504</t>
  </si>
  <si>
    <t>111/01-04-2024 06:19:50</t>
  </si>
  <si>
    <t>ΣΤΕΦΑΝΗ</t>
  </si>
  <si>
    <t>ΧΑΡΙΚΛΕΙΑ</t>
  </si>
  <si>
    <t>182557</t>
  </si>
  <si>
    <t>15/28-03-2024 18:43:51</t>
  </si>
  <si>
    <t>ΣΤΥΛΙΑΝΟΥ</t>
  </si>
  <si>
    <t>ΜΑΡΙΑ</t>
  </si>
  <si>
    <t>162499</t>
  </si>
  <si>
    <t>147/01-04-2024 13:12:57</t>
  </si>
  <si>
    <t>ΦΟΥΣΕΚΑ</t>
  </si>
  <si>
    <t>ΠΕ04.01 - ΦΥΣΙΚΟΙ</t>
  </si>
  <si>
    <t>702117</t>
  </si>
  <si>
    <t>9/28-03-2024 08:40:20</t>
  </si>
  <si>
    <t>ΚΑΡΑΝΙΚΑΣ</t>
  </si>
  <si>
    <t>ΣΤΕΛΙΟΣ</t>
  </si>
  <si>
    <t>ΠΕ05 - ΓΑΛΛΙΚΗΣ</t>
  </si>
  <si>
    <t>ΠΑΡΑΣΚΕΥΗ</t>
  </si>
  <si>
    <t>176496</t>
  </si>
  <si>
    <t>169/01-04-2024 14:27:15</t>
  </si>
  <si>
    <t>ΤΡΙΑΝΤΑΦΥΛΛΟΥ</t>
  </si>
  <si>
    <t>ΣΟΦΙΑ</t>
  </si>
  <si>
    <t>182789</t>
  </si>
  <si>
    <t>124/01-04-2024 10:43:35</t>
  </si>
  <si>
    <t>ΧΑΝΤΖΟΥ</t>
  </si>
  <si>
    <t>ΕΛΕΝΗ</t>
  </si>
  <si>
    <t>ΠΕ06 - ΑΓΓΛΙΚΗΣ</t>
  </si>
  <si>
    <t>203409</t>
  </si>
  <si>
    <t>23/29-03-2024 14:17:31</t>
  </si>
  <si>
    <t>ΠΑΠΑΪΩΑΝΝΟΥ</t>
  </si>
  <si>
    <t>181169</t>
  </si>
  <si>
    <t>152/01-04-2024 13:37:07</t>
  </si>
  <si>
    <t>ΠΑΠΑΧΑΤΖΗ</t>
  </si>
  <si>
    <t>ΑΓΟΡΙΤΣΑ</t>
  </si>
  <si>
    <t>184424</t>
  </si>
  <si>
    <t>86/31-03-2024 22:03:23</t>
  </si>
  <si>
    <t>ΣΑΡΑΦΙΑΝΟΥ</t>
  </si>
  <si>
    <t>ΑΝΝΑ</t>
  </si>
  <si>
    <t>198749</t>
  </si>
  <si>
    <t>33/29-03-2024 22:01:07</t>
  </si>
  <si>
    <t>ΤΖΙΑΒΑ</t>
  </si>
  <si>
    <t>ΑΘΑΝΑΣΙΑ</t>
  </si>
  <si>
    <t>210652</t>
  </si>
  <si>
    <t>131/01-04-2024 11:34:10</t>
  </si>
  <si>
    <t>ΤΙΓΚΑ</t>
  </si>
  <si>
    <t>ΕΥΑΓΓΕΛΙΑ</t>
  </si>
  <si>
    <t>ΠΕ11 - ΦΥΣΙΚΗΣ ΑΓΩΓΗΣ</t>
  </si>
  <si>
    <t>199126</t>
  </si>
  <si>
    <t>17/28-03-2024 22:28:00</t>
  </si>
  <si>
    <t>ΝΙΚΗΤΟΠΟΥΛΟΣ</t>
  </si>
  <si>
    <t>ΕΥΣΤΑΘΙΟΣ</t>
  </si>
  <si>
    <t>161044</t>
  </si>
  <si>
    <t>83/31-03-2024 21:29:43</t>
  </si>
  <si>
    <t>ΠΛΑΤΣΗ</t>
  </si>
  <si>
    <t>ΜΑΡΙΑΝΘΗ</t>
  </si>
  <si>
    <t>ΠΕ23 - ΨΥΧΟΛΟΓΩΝ</t>
  </si>
  <si>
    <t>600608</t>
  </si>
  <si>
    <t>154/01-04-2024 13:44:43</t>
  </si>
  <si>
    <t>ΤΣΙΠΡΟΠΟΥΛΟΥ</t>
  </si>
  <si>
    <t>ΠΕ86 - ΠΛΗΡΟΦΟΡΙΚΗΣ</t>
  </si>
  <si>
    <t>190924</t>
  </si>
  <si>
    <t>110/01-04-2024 03:01:43</t>
  </si>
  <si>
    <t>ΜΠΟΥΜΠΟΥΚΑ</t>
  </si>
  <si>
    <t>ΑΓΓΛΙΚΑ</t>
  </si>
  <si>
    <t>ΓΑΛΛΙΚΑ</t>
  </si>
  <si>
    <t>ΓΕΡΜΑΝΙΚΑ</t>
  </si>
  <si>
    <t>ΠΡΟΕΔΡΟΣ</t>
  </si>
  <si>
    <t>ΤΣΟΥΧΛΟΣ/ΚΟΡΔΗΣ</t>
  </si>
  <si>
    <t>ΤΟΛΙΑΣ</t>
  </si>
  <si>
    <t>ΞΕΝΕΣ ΓΛΩΣΣΕΣ (ΑΘΡΟΙΣΜΑ)</t>
  </si>
  <si>
    <t>ΣΥΝΕΝΤΕΥΞΗ (ΜΕΣΟΣ ΟΡΟΣ)</t>
  </si>
  <si>
    <t xml:space="preserve">ΤΕΛΙΚΗ ΒΑΘΜΟΛΟΓΙΑ </t>
  </si>
  <si>
    <t>ΤΥΠΙΚΑ ΠΡΟΣΟΝΤΑ</t>
  </si>
  <si>
    <t>ΚΑΡΑΦΩΤΙΑΣ/ΦΟΥΝΤΑ</t>
  </si>
  <si>
    <t>ΚΑΤΕΡΗΣ/ΤΖΟΥΜΠΑ</t>
  </si>
  <si>
    <t>ΔΕΝ ΠΡΟΣΗΛΘΑΝ</t>
  </si>
  <si>
    <t>ΕΚΠ. ΜΟΝΑΔΑ</t>
  </si>
  <si>
    <t>ΟΝ.ΠΑΤΕΡΑ</t>
  </si>
  <si>
    <t>ΣΥΝΟΛΙΚΑ ΜΟΡΙΑ</t>
  </si>
  <si>
    <t>EN ΠΕ86 ΠΛΗΡΟΦΟΡΙΚΗΣ ΣΤΟ ΕΣ ΒΡΥΞΕΛΛΕΣ ΙΙ</t>
  </si>
  <si>
    <t>ΕΥΑΓΓΕΛΟΣ</t>
  </si>
  <si>
    <t>199732</t>
  </si>
  <si>
    <t>115/01-04-2024 09:32:27</t>
  </si>
  <si>
    <t>ΒΟΥΛΓΑΡΑΚΗΣ</t>
  </si>
  <si>
    <t>ΧΑΡΑΛΑΜΠΟΣ</t>
  </si>
  <si>
    <t>ΧΡΗΣΤΟΣ</t>
  </si>
  <si>
    <t>172654</t>
  </si>
  <si>
    <t>22/29-03-2024 14:14:38</t>
  </si>
  <si>
    <t>ΑΓΓΕΛΑΙΝΑ</t>
  </si>
  <si>
    <t>ΑΝΔΡΕΑΣ</t>
  </si>
  <si>
    <t>200153</t>
  </si>
  <si>
    <t>177/01-04-2024 14:51:30</t>
  </si>
  <si>
    <t>ΣΚΑΜΝΙΩΤΗ</t>
  </si>
  <si>
    <t>ΠΑΣΧΑΛΙΝΑ</t>
  </si>
  <si>
    <t>ΓΕΩΡΓΙΟΣ</t>
  </si>
  <si>
    <t>199745</t>
  </si>
  <si>
    <t>102/01-04-2024 00:07:30</t>
  </si>
  <si>
    <t>ΓΕΩΡΓΟΥΔΑΣ</t>
  </si>
  <si>
    <t>ΙΩΑΚΕΙΜ</t>
  </si>
  <si>
    <t>187909</t>
  </si>
  <si>
    <t>122/01-04-2024 10:36:00</t>
  </si>
  <si>
    <t>ΔΗΜΟΥΛΑ</t>
  </si>
  <si>
    <t>ΑΘΑΝΑΣΙΟΣ</t>
  </si>
  <si>
    <t>190998</t>
  </si>
  <si>
    <t>129/01-04-2024 11:22:04</t>
  </si>
  <si>
    <t>ΣΥΜΕΩΝΙΔΗΣ</t>
  </si>
  <si>
    <t>ΑΝΑΣΤΑΣΙΟΣ</t>
  </si>
  <si>
    <t>ΒΑΣΙΛΕΙΟΣ</t>
  </si>
  <si>
    <t>205619</t>
  </si>
  <si>
    <t>144/01-04-2024 12:54:34</t>
  </si>
  <si>
    <t>ΤΣΙΤΟΥΡΑΣ</t>
  </si>
  <si>
    <t>ΝΙΚΟΛΑΟΣ</t>
  </si>
  <si>
    <t>ΕΥΘΥΜΙΟΣ</t>
  </si>
  <si>
    <t>178126</t>
  </si>
  <si>
    <t>50/31-03-2024 05:08:25</t>
  </si>
  <si>
    <t>ΜΑΣΤΟΡΟΠΟΥΛΟΥ</t>
  </si>
  <si>
    <t>ΓΕΩΡΓΙΑ</t>
  </si>
  <si>
    <t>ΣΩΤΗΡΙΟΣ</t>
  </si>
  <si>
    <t>191301</t>
  </si>
  <si>
    <t>41/30-03-2024 13:05:51</t>
  </si>
  <si>
    <t>ΧΡΙΣΤΟΦΟΡΙΔΗΣ</t>
  </si>
  <si>
    <t>ΙΩΑΝΝΗΣ</t>
  </si>
  <si>
    <t>ΗΛΙΑΣ</t>
  </si>
  <si>
    <t>178325</t>
  </si>
  <si>
    <t>121/01-04-2024 10:30:41</t>
  </si>
  <si>
    <t>ΜΠΑΛΟΥΚΑΣ</t>
  </si>
  <si>
    <t>ΣΠΥΡΙΔΩΝ</t>
  </si>
  <si>
    <t>188789</t>
  </si>
  <si>
    <t>108/01-04-2024 02:28:33</t>
  </si>
  <si>
    <t>ΣΦΥΡΑΚΗΣ</t>
  </si>
  <si>
    <t>ΜΙΧΑΗΛ</t>
  </si>
  <si>
    <t>ΠΑΝΑΓΙΩΤΗΣ</t>
  </si>
  <si>
    <t>188058</t>
  </si>
  <si>
    <t>32/29-03-2024 21:26:08</t>
  </si>
  <si>
    <t>ΜΠΛΙΤΣΑΣ</t>
  </si>
  <si>
    <t>199998</t>
  </si>
  <si>
    <t>103/01-04-2024 00:16:21</t>
  </si>
  <si>
    <t>ΜΙΧΑΛΟΠΟΥΛΟΣ</t>
  </si>
  <si>
    <t>ΑΠΟΣΤΟΛΟΣ</t>
  </si>
  <si>
    <t>EL PEDAGOGICAL COUNSELLOR ΣΤΟ ΕΣ ΒΡΥΞΕΛΛΕΣ ΙΙΙ</t>
  </si>
  <si>
    <t>193050</t>
  </si>
  <si>
    <t>176/01-04-2024 14:45:39</t>
  </si>
  <si>
    <t>ΛΑΖΟΥ ΜΠΑΛΤΑ</t>
  </si>
  <si>
    <t>ΚΑΛΥΨΩ</t>
  </si>
  <si>
    <t>212376</t>
  </si>
  <si>
    <t>35/29-03-2024 23:02:03</t>
  </si>
  <si>
    <t>ΠΟΛΥΜΕΡΟΠΟΥΛΟΥ</t>
  </si>
  <si>
    <t>193650</t>
  </si>
  <si>
    <t>91/31-03-2024 22:40:09</t>
  </si>
  <si>
    <t>ΜΠΟΥΛΟΥΞΗ</t>
  </si>
  <si>
    <t>ΑΡΙΣΤΕΑ</t>
  </si>
  <si>
    <t>224866</t>
  </si>
  <si>
    <t>73/31-03-2024 20:00:13</t>
  </si>
  <si>
    <t>ΓΚΑΝΕΤΣΟΥ</t>
  </si>
  <si>
    <t>ΣΟΦΙΑ ΧΑΡΑ</t>
  </si>
  <si>
    <t>ΔΗΜΗΤΡΙΟΣ</t>
  </si>
  <si>
    <t>196857</t>
  </si>
  <si>
    <t>48/30-03-2024 22:50:57</t>
  </si>
  <si>
    <t>ΤΖΗΜΑΣ</t>
  </si>
  <si>
    <t>195159</t>
  </si>
  <si>
    <t>7/27-03-2024 22:32:43</t>
  </si>
  <si>
    <t>ΖΛΑΤΙΝΤΣΗΣ</t>
  </si>
  <si>
    <t>165207</t>
  </si>
  <si>
    <t>53/31-03-2024 11:25:14</t>
  </si>
  <si>
    <t>ΖΑΦΕΙΡΙΑΔΟΥ</t>
  </si>
  <si>
    <t>ΠΑΡΘΕΝΑ</t>
  </si>
  <si>
    <t>ΖΑΦΕΙΡΙΟΣ</t>
  </si>
  <si>
    <t>197358</t>
  </si>
  <si>
    <t>161/01-04-2024 13:58:30</t>
  </si>
  <si>
    <t>ΚΩΝΣΤΑΝΤΙΝΟΣ</t>
  </si>
  <si>
    <t>ΘΕΟΔΟΣΙΟΣ</t>
  </si>
  <si>
    <t>ΘΑΛΑΣΣΗΣ</t>
  </si>
  <si>
    <t>ΑΛΕΞΙΟΣ</t>
  </si>
  <si>
    <t>ΠΕ04.02 - ΧΗΜΙΚΟΙ</t>
  </si>
  <si>
    <t>198145</t>
  </si>
  <si>
    <t>18/28-03-2024 23:12:09</t>
  </si>
  <si>
    <t>ΗΛΙΑΔΟΥ</t>
  </si>
  <si>
    <t>ΚΥΡΙΑΚΗ</t>
  </si>
  <si>
    <t>195401</t>
  </si>
  <si>
    <t>25/29-03-2024 17:59:38</t>
  </si>
  <si>
    <t>ΣΤΡΑΤΗΣ</t>
  </si>
  <si>
    <t>ΑΝΤΩΝΙΟΣ</t>
  </si>
  <si>
    <t>176622</t>
  </si>
  <si>
    <t>126/01-04-2024 11:06:26</t>
  </si>
  <si>
    <t>ΚΑΣΣΑΡΑ</t>
  </si>
  <si>
    <t>ΓΑΡΥΦΑΛΛΙΑ</t>
  </si>
  <si>
    <t>ΚΑΙΣΑΡ</t>
  </si>
  <si>
    <t>ΠΕ07 - ΓΕΡΜΑΝΙΚΗΣ</t>
  </si>
  <si>
    <t>220838</t>
  </si>
  <si>
    <t>132/01-04-2024 12:02:53</t>
  </si>
  <si>
    <t>ΧΡΟΝΑΚΗ</t>
  </si>
  <si>
    <t>ΧΡΙΣΤΙΝΑ</t>
  </si>
  <si>
    <t>ΠΕ03 - ΜΑΘΗΜΑΤΙΚΟΙ</t>
  </si>
  <si>
    <t>223044</t>
  </si>
  <si>
    <t>100/01-04-2024 00:02:50</t>
  </si>
  <si>
    <t>ΜΙΧΑΗΛΙΔΟΥ</t>
  </si>
  <si>
    <t>190144</t>
  </si>
  <si>
    <t>67/31-03-2024 18:49:26</t>
  </si>
  <si>
    <t>ΧΑΡΑΛΑΜΠΗΣ</t>
  </si>
  <si>
    <t>ΘΕΟΔΩΡΟΣ</t>
  </si>
  <si>
    <t>ΓΑΒΡΙΗΛ</t>
  </si>
  <si>
    <t>184099</t>
  </si>
  <si>
    <t>77/31-03-2024 20:42:13</t>
  </si>
  <si>
    <t>ΑΓΓΕΛΟΥ</t>
  </si>
  <si>
    <t>ΠΕ79.01 - ΜΟΥΣΙΚΗΣ ΕΠΙΣΤΗΜΗΣ</t>
  </si>
  <si>
    <t>204537</t>
  </si>
  <si>
    <t>157/01-04-2024 13:51:35</t>
  </si>
  <si>
    <t>ΜΠΕΪΝΑ</t>
  </si>
  <si>
    <t>ΕΙΡΗΝΗ</t>
  </si>
  <si>
    <t>197453</t>
  </si>
  <si>
    <t>24/29-03-2024 17:21:15</t>
  </si>
  <si>
    <t>ΣΑΚΕΛΛΑΡΗΣ</t>
  </si>
  <si>
    <t>ΕΜΜΑΝΟΥΗΛ</t>
  </si>
  <si>
    <t>219126</t>
  </si>
  <si>
    <t>69/31-03-2024 19:40:23</t>
  </si>
  <si>
    <t>ΠΑΠΑΣΑΪΚΑ</t>
  </si>
  <si>
    <t>ΧΑΡΑ</t>
  </si>
  <si>
    <t>181350</t>
  </si>
  <si>
    <t>130/01-04-2024 11:29:36</t>
  </si>
  <si>
    <t>ΧΑΡΔΑΛΟΥΠΑ</t>
  </si>
  <si>
    <t>ΠΕ08 - ΚΑΛΛΙΤΕΧΝΙΚΩΝ</t>
  </si>
  <si>
    <t>171397</t>
  </si>
  <si>
    <t>97/31-03-2024 23:39:54</t>
  </si>
  <si>
    <t>ΧΑΙΤΑ</t>
  </si>
  <si>
    <t>190090</t>
  </si>
  <si>
    <t>116/01-04-2024 09:35:03</t>
  </si>
  <si>
    <t>ΛΕΓΟΝΤΗΣ</t>
  </si>
  <si>
    <t>220366</t>
  </si>
  <si>
    <t>171/01-04-2024 14:28:26</t>
  </si>
  <si>
    <t>ΚΑΡΑΜΠΕΤΣΟΥ</t>
  </si>
  <si>
    <t>210231</t>
  </si>
  <si>
    <t>96/31-03-2024 23:30:02</t>
  </si>
  <si>
    <t>ΠΑΠΑΦΡΑΓΚΟΥ</t>
  </si>
  <si>
    <t>702404</t>
  </si>
  <si>
    <t>149/01-04-2024 13:24:27</t>
  </si>
  <si>
    <t>ΣΙΠΗΤΑΝΟΣ</t>
  </si>
  <si>
    <t>401035</t>
  </si>
  <si>
    <t>39/30-03-2024 09:48:21</t>
  </si>
  <si>
    <t>ΙΩΑΝΝΟΥ</t>
  </si>
  <si>
    <t>185843</t>
  </si>
  <si>
    <t>89/31-03-2024 22:21:20</t>
  </si>
  <si>
    <t>ΠΑΠΑΝΤΩΝΙΟΥ</t>
  </si>
  <si>
    <t>203900</t>
  </si>
  <si>
    <t>52/31-03-2024 11:10:39</t>
  </si>
  <si>
    <t>ΓΡΑΨΑΣ</t>
  </si>
  <si>
    <t>ΠΕ04.04 - ΒΙΟΛΟΓΟΙ</t>
  </si>
  <si>
    <t>182718</t>
  </si>
  <si>
    <t>167/01-04-2024 14:22:47</t>
  </si>
  <si>
    <t>ΝΟΤΟΠΟΥΛΟΥ</t>
  </si>
  <si>
    <t>217491</t>
  </si>
  <si>
    <t>94/31-03-2024 23:13:43</t>
  </si>
  <si>
    <t>ΚΑΛΤΣΟΥΝΗ</t>
  </si>
  <si>
    <t>190569</t>
  </si>
  <si>
    <t>5/27-03-2024 16:50:20</t>
  </si>
  <si>
    <t>ΠΑΝΑΓΙΩΤΟΥ</t>
  </si>
  <si>
    <t>ANNA</t>
  </si>
  <si>
    <t>202826</t>
  </si>
  <si>
    <t>71/31-03-2024 19:45:46</t>
  </si>
  <si>
    <t>ΠΟΛΙΤΗΣ</t>
  </si>
  <si>
    <t>ΠΑΡΑΣΧΟΣ</t>
  </si>
  <si>
    <t>189942</t>
  </si>
  <si>
    <t>117/01-04-2024 10:05:26</t>
  </si>
  <si>
    <t>ΚΟΥΝΤΟΥΡΙΩΤΗΣ</t>
  </si>
  <si>
    <t>182190</t>
  </si>
  <si>
    <t>160/01-04-2024 13:55:11</t>
  </si>
  <si>
    <t>ΣΠΗΛΙΟΥ</t>
  </si>
  <si>
    <t>ΘΩΜΑΪΣ ΠΑΝΑΓΙΩΤΙΤΣΑ</t>
  </si>
  <si>
    <t>ΠΕ80 - ΟΙΚΟΝΟΜΙΑΣ</t>
  </si>
  <si>
    <t>206043</t>
  </si>
  <si>
    <t>75/31-03-2024 20:34:33</t>
  </si>
  <si>
    <t>ΚΟΤΡΙΔΗΣ</t>
  </si>
  <si>
    <t>ΝΑΠΟΛΕΩΝ</t>
  </si>
  <si>
    <t>704586</t>
  </si>
  <si>
    <t>14/28-03-2024 18:00:38</t>
  </si>
  <si>
    <t>ΠΑΠΑΝΙΚΟΛΑΟΥ</t>
  </si>
  <si>
    <t>ΛΕΩΝΙΔΑΣ</t>
  </si>
  <si>
    <t>218603</t>
  </si>
  <si>
    <t>45/30-03-2024 19:03:41</t>
  </si>
  <si>
    <t>ΤΟΛΗ</t>
  </si>
  <si>
    <t>ΣΤΥΛΙΑΝΟΣ</t>
  </si>
  <si>
    <t>EN FR PEDAGOGICAL COUNSELLOR ΣΤΟ ΕΣ ΒΡΥΞΕΛΛΕΣ ΙΙΙ</t>
  </si>
  <si>
    <t>EN ΠΕ04.02 ΧΗΜΙΚΩΝ ΣΤΟ ΕΣ ΦΡΑΝΚΦΟΥΡΤΗΣ</t>
  </si>
  <si>
    <t>EN FR PEDAGOGICAL ADVISOR ΣΤΟ ΕΣ ΛΟΥΞΕΜΒΟΥΡΓΟ Ι</t>
  </si>
  <si>
    <t>EN ΠΕ03 ΜΑΘΗΜΑΤΙΚΩΝ ΣΤΟ ΕΣ ΛΟΥΞΕΜΒΟΥΡΓΟ Ι</t>
  </si>
  <si>
    <t>209901</t>
  </si>
  <si>
    <t>57/31-03-2024 12:32:36</t>
  </si>
  <si>
    <t>ΜΑΓΚΟΣ</t>
  </si>
  <si>
    <t>197803</t>
  </si>
  <si>
    <t>88/31-03-2024 22:10:16</t>
  </si>
  <si>
    <t>ΜΕΜΤΣΑΣ</t>
  </si>
  <si>
    <t>ΠΑΣΧΑΛΗΣ</t>
  </si>
  <si>
    <t>218111</t>
  </si>
  <si>
    <t>143/01-04-2024 12:52:40</t>
  </si>
  <si>
    <t>ΝΤΑΡΔΑΣ</t>
  </si>
  <si>
    <t>ΠΛΟΥΤΑΡΧΟΣ</t>
  </si>
  <si>
    <t>212792</t>
  </si>
  <si>
    <t>120/01-04-2024 10:28:19</t>
  </si>
  <si>
    <t>ΜΑΡΚΑΤΑΤΟΣ</t>
  </si>
  <si>
    <t>ΠΑΝΤΕΛΗΣ</t>
  </si>
  <si>
    <t>309240</t>
  </si>
  <si>
    <t>153/01-04-2024 13:40:33</t>
  </si>
  <si>
    <t>ΑΘΑΝΑΣΟΠΟΥΛΟΥ</t>
  </si>
  <si>
    <t>ΕΥΑΓΓΕΛΙΑ-ΕΛΕΝΗ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</si>
</sst>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name val="Arial"/>
    </font>
    <font>
      <sz val="8"/>
      <name val="Arial"/>
    </font>
    <font>
      <b/>
      <sz val="8"/>
      <name val="Arial"/>
      <family val="2"/>
      <charset val="161"/>
    </font>
    <font>
      <sz val="8"/>
      <name val="Arial"/>
      <family val="2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0" fontId="19" fillId="0" borderId="0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19" fillId="0" borderId="10" xfId="0" applyNumberFormat="1" applyFont="1" applyFill="1" applyBorder="1" applyAlignment="1" applyProtection="1">
      <alignment vertical="top" wrapText="1"/>
    </xf>
    <xf numFmtId="0" fontId="19" fillId="0" borderId="10" xfId="0" applyNumberFormat="1" applyFont="1" applyFill="1" applyBorder="1" applyAlignment="1" applyProtection="1"/>
    <xf numFmtId="0" fontId="0" fillId="0" borderId="12" xfId="0" applyNumberFormat="1" applyFont="1" applyFill="1" applyBorder="1" applyAlignment="1" applyProtection="1"/>
    <xf numFmtId="0" fontId="18" fillId="33" borderId="11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2" fontId="19" fillId="0" borderId="10" xfId="0" applyNumberFormat="1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horizontal="center" vertical="top" wrapText="1"/>
    </xf>
    <xf numFmtId="2" fontId="0" fillId="0" borderId="10" xfId="0" applyNumberFormat="1" applyFont="1" applyFill="1" applyBorder="1" applyAlignment="1" applyProtection="1">
      <alignment horizontal="center"/>
    </xf>
    <xf numFmtId="0" fontId="0" fillId="0" borderId="10" xfId="0" applyNumberFormat="1" applyFont="1" applyFill="1" applyBorder="1" applyAlignment="1" applyProtection="1">
      <alignment horizontal="center"/>
    </xf>
    <xf numFmtId="0" fontId="16" fillId="0" borderId="10" xfId="0" applyNumberFormat="1" applyFont="1" applyFill="1" applyBorder="1" applyAlignment="1" applyProtection="1"/>
    <xf numFmtId="0" fontId="20" fillId="33" borderId="11" xfId="0" applyNumberFormat="1" applyFont="1" applyFill="1" applyBorder="1" applyAlignment="1" applyProtection="1">
      <alignment horizontal="left" vertical="top" wrapText="1"/>
    </xf>
    <xf numFmtId="0" fontId="21" fillId="0" borderId="1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0" fillId="0" borderId="10" xfId="0" applyNumberFormat="1" applyFont="1" applyFill="1" applyBorder="1" applyAlignment="1" applyProtection="1">
      <alignment vertical="top"/>
    </xf>
    <xf numFmtId="2" fontId="0" fillId="0" borderId="10" xfId="0" applyNumberFormat="1" applyFont="1" applyFill="1" applyBorder="1" applyAlignment="1" applyProtection="1">
      <alignment vertical="top"/>
    </xf>
    <xf numFmtId="2" fontId="21" fillId="0" borderId="10" xfId="0" applyNumberFormat="1" applyFont="1" applyFill="1" applyBorder="1" applyAlignment="1" applyProtection="1">
      <alignment vertical="top" wrapText="1"/>
    </xf>
    <xf numFmtId="0" fontId="21" fillId="0" borderId="10" xfId="0" applyNumberFormat="1" applyFont="1" applyFill="1" applyBorder="1" applyAlignment="1" applyProtection="1">
      <alignment vertical="top" wrapText="1"/>
    </xf>
    <xf numFmtId="0" fontId="21" fillId="0" borderId="1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2" fontId="0" fillId="0" borderId="10" xfId="0" applyNumberFormat="1" applyFont="1" applyFill="1" applyBorder="1" applyAlignment="1" applyProtection="1"/>
    <xf numFmtId="2" fontId="21" fillId="0" borderId="10" xfId="0" applyNumberFormat="1" applyFont="1" applyFill="1" applyBorder="1" applyAlignment="1" applyProtection="1"/>
    <xf numFmtId="2" fontId="21" fillId="0" borderId="10" xfId="0" applyNumberFormat="1" applyFont="1" applyFill="1" applyBorder="1" applyAlignment="1" applyProtection="1">
      <alignment horizontal="right" vertical="top" wrapText="1"/>
    </xf>
    <xf numFmtId="0" fontId="21" fillId="0" borderId="10" xfId="0" applyNumberFormat="1" applyFont="1" applyFill="1" applyBorder="1" applyAlignment="1" applyProtection="1">
      <alignment horizontal="right" vertical="top" wrapText="1"/>
    </xf>
    <xf numFmtId="2" fontId="21" fillId="0" borderId="10" xfId="0" applyNumberFormat="1" applyFont="1" applyFill="1" applyBorder="1" applyAlignment="1" applyProtection="1">
      <alignment horizontal="right" vertical="top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1" fillId="0" borderId="10" xfId="0" applyNumberFormat="1" applyFont="1" applyFill="1" applyBorder="1" applyAlignment="1" applyProtection="1">
      <alignment vertical="center" wrapText="1"/>
    </xf>
    <xf numFmtId="2" fontId="0" fillId="0" borderId="12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top" wrapText="1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0" fillId="34" borderId="11" xfId="0" applyNumberFormat="1" applyFont="1" applyFill="1" applyBorder="1" applyAlignment="1" applyProtection="1">
      <alignment horizontal="center" vertical="top" wrapText="1"/>
    </xf>
    <xf numFmtId="0" fontId="20" fillId="34" borderId="10" xfId="0" applyNumberFormat="1" applyFont="1" applyFill="1" applyBorder="1" applyAlignment="1" applyProtection="1">
      <alignment vertical="top" wrapText="1"/>
    </xf>
    <xf numFmtId="0" fontId="20" fillId="35" borderId="11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vertical="top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0" fillId="36" borderId="11" xfId="0" applyNumberFormat="1" applyFont="1" applyFill="1" applyBorder="1" applyAlignment="1" applyProtection="1">
      <alignment horizontal="center" vertical="center" wrapText="1"/>
    </xf>
    <xf numFmtId="0" fontId="21" fillId="36" borderId="1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2" fontId="21" fillId="0" borderId="10" xfId="0" applyNumberFormat="1" applyFont="1" applyFill="1" applyBorder="1" applyAlignment="1" applyProtection="1">
      <alignment horizontal="right" vertical="center" wrapText="1"/>
    </xf>
    <xf numFmtId="2" fontId="21" fillId="0" borderId="10" xfId="0" applyNumberFormat="1" applyFont="1" applyFill="1" applyBorder="1" applyAlignment="1" applyProtection="1">
      <alignment horizontal="center" vertical="top" wrapText="1"/>
    </xf>
    <xf numFmtId="2" fontId="21" fillId="0" borderId="10" xfId="0" applyNumberFormat="1" applyFont="1" applyFill="1" applyBorder="1" applyAlignment="1" applyProtection="1">
      <alignment vertical="center"/>
    </xf>
    <xf numFmtId="0" fontId="0" fillId="0" borderId="10" xfId="0" applyBorder="1" applyAlignment="1">
      <alignment vertical="center"/>
    </xf>
    <xf numFmtId="2" fontId="0" fillId="0" borderId="10" xfId="0" applyNumberFormat="1" applyBorder="1" applyAlignment="1">
      <alignment vertical="top"/>
    </xf>
    <xf numFmtId="0" fontId="0" fillId="0" borderId="12" xfId="0" applyNumberFormat="1" applyFont="1" applyFill="1" applyBorder="1" applyAlignment="1" applyProtection="1">
      <alignment horizontal="left" vertical="top"/>
    </xf>
    <xf numFmtId="2" fontId="0" fillId="0" borderId="12" xfId="0" applyNumberFormat="1" applyFont="1" applyFill="1" applyBorder="1" applyAlignment="1" applyProtection="1">
      <alignment horizontal="right" vertical="top"/>
    </xf>
    <xf numFmtId="0" fontId="21" fillId="0" borderId="0" xfId="0" applyNumberFormat="1" applyFont="1" applyFill="1" applyBorder="1" applyAlignment="1" applyProtection="1">
      <alignment horizontal="right" vertical="top" wrapText="1"/>
    </xf>
    <xf numFmtId="0" fontId="0" fillId="0" borderId="10" xfId="0" applyNumberFormat="1" applyFont="1" applyFill="1" applyBorder="1" applyAlignment="1" applyProtection="1">
      <alignment horizontal="left" vertical="top"/>
    </xf>
    <xf numFmtId="2" fontId="0" fillId="0" borderId="10" xfId="0" applyNumberFormat="1" applyFont="1" applyFill="1" applyBorder="1" applyAlignment="1" applyProtection="1">
      <alignment horizontal="right" vertical="top"/>
    </xf>
    <xf numFmtId="0" fontId="21" fillId="0" borderId="10" xfId="0" applyNumberFormat="1" applyFont="1" applyFill="1" applyBorder="1" applyAlignment="1" applyProtection="1">
      <alignment horizontal="left" vertical="top"/>
    </xf>
    <xf numFmtId="0" fontId="21" fillId="0" borderId="10" xfId="0" applyNumberFormat="1" applyFont="1" applyFill="1" applyBorder="1" applyAlignment="1" applyProtection="1">
      <alignment horizontal="right" vertical="top"/>
    </xf>
    <xf numFmtId="0" fontId="21" fillId="0" borderId="0" xfId="0" applyNumberFormat="1" applyFont="1" applyFill="1" applyBorder="1" applyAlignment="1" applyProtection="1">
      <alignment horizontal="right" vertical="top"/>
    </xf>
    <xf numFmtId="0" fontId="0" fillId="0" borderId="10" xfId="0" applyNumberFormat="1" applyFont="1" applyFill="1" applyBorder="1" applyAlignment="1" applyProtection="1">
      <alignment horizontal="right" vertical="top"/>
    </xf>
    <xf numFmtId="0" fontId="20" fillId="33" borderId="11" xfId="0" applyNumberFormat="1" applyFont="1" applyFill="1" applyBorder="1" applyAlignment="1" applyProtection="1">
      <alignment horizontal="center" vertical="top" wrapText="1" shrinkToFit="1"/>
    </xf>
    <xf numFmtId="2" fontId="20" fillId="33" borderId="11" xfId="0" applyNumberFormat="1" applyFont="1" applyFill="1" applyBorder="1" applyAlignment="1" applyProtection="1">
      <alignment horizontal="center" vertical="top" wrapText="1" shrinkToFit="1"/>
    </xf>
    <xf numFmtId="0" fontId="16" fillId="0" borderId="10" xfId="0" applyNumberFormat="1" applyFont="1" applyFill="1" applyBorder="1" applyAlignment="1" applyProtection="1">
      <alignment vertical="top"/>
    </xf>
    <xf numFmtId="0" fontId="21" fillId="0" borderId="10" xfId="0" applyNumberFormat="1" applyFont="1" applyFill="1" applyBorder="1" applyAlignment="1" applyProtection="1">
      <alignment vertical="top"/>
    </xf>
    <xf numFmtId="0" fontId="0" fillId="0" borderId="12" xfId="0" applyNumberFormat="1" applyFont="1" applyFill="1" applyBorder="1" applyAlignment="1" applyProtection="1">
      <alignment vertical="top"/>
    </xf>
    <xf numFmtId="2" fontId="0" fillId="0" borderId="12" xfId="0" applyNumberFormat="1" applyFont="1" applyFill="1" applyBorder="1" applyAlignment="1" applyProtection="1">
      <alignment vertical="top"/>
    </xf>
    <xf numFmtId="2" fontId="21" fillId="0" borderId="10" xfId="0" applyNumberFormat="1" applyFont="1" applyFill="1" applyBorder="1" applyAlignment="1" applyProtection="1">
      <alignment horizontal="left" vertical="top" wrapText="1"/>
    </xf>
    <xf numFmtId="0" fontId="20" fillId="34" borderId="10" xfId="0" applyNumberFormat="1" applyFont="1" applyFill="1" applyBorder="1" applyAlignment="1" applyProtection="1">
      <alignment horizontal="center" vertical="top" wrapText="1"/>
    </xf>
    <xf numFmtId="0" fontId="0" fillId="0" borderId="1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right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115" zoomScaleNormal="115" workbookViewId="0">
      <selection activeCell="G1" sqref="G1:I1048576"/>
    </sheetView>
  </sheetViews>
  <sheetFormatPr defaultRowHeight="15" x14ac:dyDescent="0.25"/>
  <cols>
    <col min="1" max="1" width="27.7109375" style="2" customWidth="1"/>
    <col min="2" max="2" width="9.140625" style="2"/>
    <col min="3" max="3" width="24.42578125" style="2" bestFit="1" customWidth="1"/>
    <col min="4" max="4" width="17.42578125" style="2" bestFit="1" customWidth="1"/>
    <col min="5" max="5" width="14.140625" style="2" bestFit="1" customWidth="1"/>
    <col min="6" max="6" width="14.140625" style="12" bestFit="1" customWidth="1"/>
    <col min="7" max="11" width="0" style="4" hidden="1" customWidth="1"/>
    <col min="12" max="12" width="8.85546875" style="4" hidden="1" customWidth="1"/>
    <col min="13" max="13" width="11.7109375" style="4" hidden="1" customWidth="1"/>
    <col min="14" max="14" width="6.5703125" style="4" hidden="1" customWidth="1"/>
    <col min="15" max="15" width="13.85546875" style="4" customWidth="1"/>
    <col min="16" max="16" width="11.42578125" style="4" customWidth="1"/>
    <col min="17" max="17" width="12.140625" style="4" customWidth="1"/>
    <col min="18" max="27" width="9.140625" style="4"/>
    <col min="28" max="16384" width="9.140625" style="1"/>
  </cols>
  <sheetData>
    <row r="1" spans="1:27" s="8" customFormat="1" ht="33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113</v>
      </c>
      <c r="G1" s="10" t="s">
        <v>104</v>
      </c>
      <c r="H1" s="10" t="s">
        <v>105</v>
      </c>
      <c r="I1" s="10" t="s">
        <v>106</v>
      </c>
      <c r="J1" s="10" t="s">
        <v>107</v>
      </c>
      <c r="K1" s="10" t="s">
        <v>108</v>
      </c>
      <c r="L1" s="10" t="s">
        <v>114</v>
      </c>
      <c r="M1" s="10" t="s">
        <v>115</v>
      </c>
      <c r="N1" s="10" t="s">
        <v>109</v>
      </c>
      <c r="O1" s="10" t="s">
        <v>110</v>
      </c>
      <c r="P1" s="10" t="s">
        <v>111</v>
      </c>
      <c r="Q1" s="10" t="s">
        <v>112</v>
      </c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x14ac:dyDescent="0.25">
      <c r="A2" s="2" t="s">
        <v>6</v>
      </c>
      <c r="B2" s="2" t="s">
        <v>38</v>
      </c>
      <c r="C2" s="2" t="s">
        <v>39</v>
      </c>
      <c r="D2" s="2" t="s">
        <v>40</v>
      </c>
      <c r="E2" s="2" t="s">
        <v>33</v>
      </c>
      <c r="F2" s="11">
        <v>38</v>
      </c>
      <c r="G2" s="3">
        <v>9</v>
      </c>
      <c r="H2" s="3">
        <v>3.5</v>
      </c>
      <c r="I2" s="3">
        <v>4</v>
      </c>
      <c r="J2" s="3">
        <v>18</v>
      </c>
      <c r="K2" s="3">
        <v>20</v>
      </c>
      <c r="L2" s="3">
        <v>19.5</v>
      </c>
      <c r="M2" s="3">
        <v>19</v>
      </c>
      <c r="N2" s="3">
        <v>19.5</v>
      </c>
      <c r="O2" s="3">
        <f t="shared" ref="O2:O22" si="0">SUM(G2:I2)</f>
        <v>16.5</v>
      </c>
      <c r="P2" s="3">
        <f t="shared" ref="P2:P22" si="1">AVERAGE(J2:N2)</f>
        <v>19.2</v>
      </c>
      <c r="Q2" s="9">
        <f t="shared" ref="Q2:Q10" si="2">SUM(F2+O2+P2)</f>
        <v>73.7</v>
      </c>
    </row>
    <row r="3" spans="1:27" x14ac:dyDescent="0.25">
      <c r="A3" s="2" t="s">
        <v>6</v>
      </c>
      <c r="B3" s="2" t="s">
        <v>30</v>
      </c>
      <c r="C3" s="2" t="s">
        <v>31</v>
      </c>
      <c r="D3" s="2" t="s">
        <v>32</v>
      </c>
      <c r="E3" s="2" t="s">
        <v>33</v>
      </c>
      <c r="F3" s="11">
        <v>33</v>
      </c>
      <c r="G3" s="4">
        <v>4.5</v>
      </c>
      <c r="H3" s="4">
        <v>4</v>
      </c>
      <c r="I3" s="4">
        <v>10</v>
      </c>
      <c r="J3" s="4">
        <v>20</v>
      </c>
      <c r="K3" s="4">
        <v>20</v>
      </c>
      <c r="L3" s="4">
        <v>20</v>
      </c>
      <c r="M3" s="4">
        <v>20</v>
      </c>
      <c r="N3" s="4">
        <v>19</v>
      </c>
      <c r="O3" s="3">
        <f t="shared" si="0"/>
        <v>18.5</v>
      </c>
      <c r="P3" s="3">
        <f t="shared" si="1"/>
        <v>19.8</v>
      </c>
      <c r="Q3" s="9">
        <f t="shared" si="2"/>
        <v>71.3</v>
      </c>
    </row>
    <row r="4" spans="1:27" x14ac:dyDescent="0.25">
      <c r="A4" s="2" t="s">
        <v>6</v>
      </c>
      <c r="B4" s="2" t="s">
        <v>45</v>
      </c>
      <c r="C4" s="2" t="s">
        <v>46</v>
      </c>
      <c r="D4" s="2" t="s">
        <v>47</v>
      </c>
      <c r="E4" s="2" t="s">
        <v>48</v>
      </c>
      <c r="F4" s="11">
        <v>35</v>
      </c>
      <c r="G4" s="4">
        <v>9</v>
      </c>
      <c r="H4" s="4">
        <v>4</v>
      </c>
      <c r="I4" s="4">
        <v>2.6</v>
      </c>
      <c r="J4" s="4">
        <v>18</v>
      </c>
      <c r="K4" s="4">
        <v>20</v>
      </c>
      <c r="L4" s="4">
        <v>20</v>
      </c>
      <c r="M4" s="4">
        <v>19.5</v>
      </c>
      <c r="N4" s="4">
        <v>19.5</v>
      </c>
      <c r="O4" s="3">
        <f t="shared" si="0"/>
        <v>15.6</v>
      </c>
      <c r="P4" s="3">
        <f t="shared" si="1"/>
        <v>19.399999999999999</v>
      </c>
      <c r="Q4" s="9">
        <f t="shared" si="2"/>
        <v>70</v>
      </c>
    </row>
    <row r="5" spans="1:27" x14ac:dyDescent="0.25">
      <c r="A5" s="2" t="s">
        <v>6</v>
      </c>
      <c r="B5" s="2" t="s">
        <v>49</v>
      </c>
      <c r="C5" s="2" t="s">
        <v>50</v>
      </c>
      <c r="D5" s="2" t="s">
        <v>51</v>
      </c>
      <c r="E5" s="2" t="s">
        <v>48</v>
      </c>
      <c r="F5" s="11">
        <v>32</v>
      </c>
      <c r="G5" s="4">
        <v>5</v>
      </c>
      <c r="H5" s="4">
        <v>9.75</v>
      </c>
      <c r="I5" s="4">
        <v>3.2</v>
      </c>
      <c r="J5" s="4">
        <v>20</v>
      </c>
      <c r="K5" s="4">
        <v>19.5</v>
      </c>
      <c r="L5" s="4">
        <v>20</v>
      </c>
      <c r="M5" s="4">
        <v>20</v>
      </c>
      <c r="N5" s="4">
        <v>19</v>
      </c>
      <c r="O5" s="3">
        <f t="shared" si="0"/>
        <v>17.95</v>
      </c>
      <c r="P5" s="3">
        <f t="shared" si="1"/>
        <v>19.7</v>
      </c>
      <c r="Q5" s="9">
        <f t="shared" si="2"/>
        <v>69.650000000000006</v>
      </c>
    </row>
    <row r="6" spans="1:27" x14ac:dyDescent="0.25">
      <c r="A6" s="2" t="s">
        <v>100</v>
      </c>
      <c r="B6" s="2" t="s">
        <v>101</v>
      </c>
      <c r="C6" s="2" t="s">
        <v>102</v>
      </c>
      <c r="D6" s="2" t="s">
        <v>103</v>
      </c>
      <c r="E6" s="2" t="s">
        <v>48</v>
      </c>
      <c r="F6" s="11">
        <v>34.700000000000003</v>
      </c>
      <c r="G6" s="4">
        <v>10</v>
      </c>
      <c r="H6" s="4">
        <v>5</v>
      </c>
      <c r="J6" s="4">
        <v>20</v>
      </c>
      <c r="K6" s="4">
        <v>20</v>
      </c>
      <c r="L6" s="4">
        <v>20</v>
      </c>
      <c r="M6" s="4">
        <v>19.7</v>
      </c>
      <c r="N6" s="4">
        <v>19</v>
      </c>
      <c r="O6" s="3">
        <f t="shared" si="0"/>
        <v>15</v>
      </c>
      <c r="P6" s="3">
        <f t="shared" si="1"/>
        <v>19.740000000000002</v>
      </c>
      <c r="Q6" s="9">
        <f t="shared" si="2"/>
        <v>69.44</v>
      </c>
    </row>
    <row r="7" spans="1:27" x14ac:dyDescent="0.25">
      <c r="A7" s="2" t="s">
        <v>57</v>
      </c>
      <c r="B7" s="2" t="s">
        <v>63</v>
      </c>
      <c r="C7" s="2" t="s">
        <v>64</v>
      </c>
      <c r="D7" s="2" t="s">
        <v>65</v>
      </c>
      <c r="E7" s="2" t="s">
        <v>66</v>
      </c>
      <c r="F7" s="11">
        <v>31.54</v>
      </c>
      <c r="G7" s="4">
        <v>5</v>
      </c>
      <c r="H7" s="4">
        <v>10</v>
      </c>
      <c r="I7" s="4">
        <v>3.9</v>
      </c>
      <c r="J7" s="4">
        <v>18</v>
      </c>
      <c r="K7" s="4">
        <v>18.5</v>
      </c>
      <c r="L7" s="4">
        <v>20</v>
      </c>
      <c r="M7" s="4">
        <v>19.5</v>
      </c>
      <c r="N7" s="4">
        <v>19</v>
      </c>
      <c r="O7" s="3">
        <f t="shared" si="0"/>
        <v>18.899999999999999</v>
      </c>
      <c r="P7" s="3">
        <f t="shared" si="1"/>
        <v>19</v>
      </c>
      <c r="Q7" s="9">
        <f t="shared" si="2"/>
        <v>69.44</v>
      </c>
    </row>
    <row r="8" spans="1:27" x14ac:dyDescent="0.25">
      <c r="A8" s="2" t="s">
        <v>67</v>
      </c>
      <c r="B8" s="2" t="s">
        <v>83</v>
      </c>
      <c r="C8" s="2" t="s">
        <v>84</v>
      </c>
      <c r="D8" s="2" t="s">
        <v>85</v>
      </c>
      <c r="E8" s="2" t="s">
        <v>86</v>
      </c>
      <c r="F8" s="11">
        <v>34.22</v>
      </c>
      <c r="G8" s="4">
        <v>10</v>
      </c>
      <c r="H8" s="4">
        <v>4.5</v>
      </c>
      <c r="J8" s="4">
        <v>19</v>
      </c>
      <c r="K8" s="4">
        <v>20</v>
      </c>
      <c r="L8" s="4">
        <v>19.5</v>
      </c>
      <c r="M8" s="4">
        <v>20</v>
      </c>
      <c r="N8" s="4">
        <v>19.5</v>
      </c>
      <c r="O8" s="3">
        <f t="shared" si="0"/>
        <v>14.5</v>
      </c>
      <c r="P8" s="3">
        <f t="shared" si="1"/>
        <v>19.600000000000001</v>
      </c>
      <c r="Q8" s="9">
        <f t="shared" si="2"/>
        <v>68.319999999999993</v>
      </c>
    </row>
    <row r="9" spans="1:27" x14ac:dyDescent="0.25">
      <c r="A9" s="2" t="s">
        <v>67</v>
      </c>
      <c r="B9" s="2" t="s">
        <v>75</v>
      </c>
      <c r="C9" s="2" t="s">
        <v>76</v>
      </c>
      <c r="D9" s="2" t="s">
        <v>77</v>
      </c>
      <c r="E9" s="2" t="s">
        <v>78</v>
      </c>
      <c r="F9" s="11">
        <v>35</v>
      </c>
      <c r="G9" s="4">
        <v>10</v>
      </c>
      <c r="H9" s="4">
        <v>4</v>
      </c>
      <c r="J9" s="4">
        <v>18.5</v>
      </c>
      <c r="K9" s="4">
        <v>20</v>
      </c>
      <c r="L9" s="4">
        <v>19</v>
      </c>
      <c r="M9" s="4">
        <v>19.2</v>
      </c>
      <c r="N9" s="4">
        <v>19.5</v>
      </c>
      <c r="O9" s="3">
        <f t="shared" si="0"/>
        <v>14</v>
      </c>
      <c r="P9" s="3">
        <f t="shared" si="1"/>
        <v>19.240000000000002</v>
      </c>
      <c r="Q9" s="9">
        <f t="shared" si="2"/>
        <v>68.240000000000009</v>
      </c>
    </row>
    <row r="10" spans="1:27" x14ac:dyDescent="0.25">
      <c r="A10" s="2" t="s">
        <v>67</v>
      </c>
      <c r="B10" s="2" t="s">
        <v>68</v>
      </c>
      <c r="C10" s="2" t="s">
        <v>69</v>
      </c>
      <c r="D10" s="2" t="s">
        <v>70</v>
      </c>
      <c r="E10" s="2" t="s">
        <v>18</v>
      </c>
      <c r="F10" s="11">
        <v>33.5</v>
      </c>
      <c r="G10" s="4">
        <v>10</v>
      </c>
      <c r="H10" s="4">
        <v>4</v>
      </c>
      <c r="J10" s="4">
        <v>19</v>
      </c>
      <c r="K10" s="4">
        <v>20</v>
      </c>
      <c r="L10" s="4">
        <v>20</v>
      </c>
      <c r="M10" s="4">
        <v>19.8</v>
      </c>
      <c r="N10" s="4">
        <v>19</v>
      </c>
      <c r="O10" s="3">
        <f t="shared" si="0"/>
        <v>14</v>
      </c>
      <c r="P10" s="3">
        <f t="shared" si="1"/>
        <v>19.559999999999999</v>
      </c>
      <c r="Q10" s="9">
        <f t="shared" si="2"/>
        <v>67.06</v>
      </c>
    </row>
    <row r="11" spans="1:27" x14ac:dyDescent="0.25">
      <c r="A11" s="2" t="s">
        <v>67</v>
      </c>
      <c r="B11" s="2" t="s">
        <v>79</v>
      </c>
      <c r="C11" s="2" t="s">
        <v>80</v>
      </c>
      <c r="D11" s="2" t="s">
        <v>81</v>
      </c>
      <c r="E11" s="2" t="s">
        <v>82</v>
      </c>
      <c r="F11" s="11">
        <v>30</v>
      </c>
      <c r="G11" s="4">
        <v>10</v>
      </c>
      <c r="H11" s="4">
        <v>4.5</v>
      </c>
      <c r="I11" s="4">
        <v>3</v>
      </c>
      <c r="J11" s="4">
        <v>19</v>
      </c>
      <c r="K11" s="4">
        <v>19</v>
      </c>
      <c r="L11" s="4">
        <v>19.8</v>
      </c>
      <c r="M11" s="4">
        <v>20</v>
      </c>
      <c r="N11" s="4">
        <v>19.5</v>
      </c>
      <c r="O11" s="3">
        <f t="shared" si="0"/>
        <v>17.5</v>
      </c>
      <c r="P11" s="3">
        <f t="shared" si="1"/>
        <v>19.46</v>
      </c>
      <c r="Q11" s="9">
        <v>66.959999999999994</v>
      </c>
    </row>
    <row r="12" spans="1:27" x14ac:dyDescent="0.25">
      <c r="A12" s="2" t="s">
        <v>52</v>
      </c>
      <c r="B12" s="2" t="s">
        <v>53</v>
      </c>
      <c r="C12" s="2" t="s">
        <v>54</v>
      </c>
      <c r="D12" s="2" t="s">
        <v>55</v>
      </c>
      <c r="E12" s="2" t="s">
        <v>56</v>
      </c>
      <c r="F12" s="11">
        <v>32.36</v>
      </c>
      <c r="G12" s="4">
        <v>5</v>
      </c>
      <c r="H12" s="4">
        <v>9</v>
      </c>
      <c r="I12" s="4">
        <v>1.6</v>
      </c>
      <c r="J12" s="4">
        <v>17.5</v>
      </c>
      <c r="K12" s="4">
        <v>18</v>
      </c>
      <c r="L12" s="4">
        <v>19.5</v>
      </c>
      <c r="M12" s="4">
        <v>20</v>
      </c>
      <c r="N12" s="4">
        <v>19.5</v>
      </c>
      <c r="O12" s="3">
        <f t="shared" si="0"/>
        <v>15.6</v>
      </c>
      <c r="P12" s="3">
        <f t="shared" si="1"/>
        <v>18.899999999999999</v>
      </c>
      <c r="Q12" s="9">
        <f t="shared" ref="Q12:Q22" si="3">SUM(F12+O12+P12)</f>
        <v>66.86</v>
      </c>
    </row>
    <row r="13" spans="1:27" x14ac:dyDescent="0.25">
      <c r="A13" s="2" t="s">
        <v>6</v>
      </c>
      <c r="B13" s="2" t="s">
        <v>19</v>
      </c>
      <c r="C13" s="2" t="s">
        <v>20</v>
      </c>
      <c r="D13" s="2" t="s">
        <v>21</v>
      </c>
      <c r="E13" s="2" t="s">
        <v>22</v>
      </c>
      <c r="F13" s="11">
        <v>33</v>
      </c>
      <c r="G13" s="4">
        <v>9.5</v>
      </c>
      <c r="H13" s="4">
        <v>5</v>
      </c>
      <c r="J13" s="4">
        <v>18</v>
      </c>
      <c r="K13" s="4">
        <v>20</v>
      </c>
      <c r="L13" s="4">
        <v>20</v>
      </c>
      <c r="M13" s="4">
        <v>19</v>
      </c>
      <c r="N13" s="4">
        <v>19</v>
      </c>
      <c r="O13" s="3">
        <f t="shared" si="0"/>
        <v>14.5</v>
      </c>
      <c r="P13" s="3">
        <f t="shared" si="1"/>
        <v>19.2</v>
      </c>
      <c r="Q13" s="9">
        <f t="shared" si="3"/>
        <v>66.7</v>
      </c>
    </row>
    <row r="14" spans="1:27" x14ac:dyDescent="0.25">
      <c r="A14" s="2" t="s">
        <v>87</v>
      </c>
      <c r="B14" s="2" t="s">
        <v>92</v>
      </c>
      <c r="C14" s="2" t="s">
        <v>93</v>
      </c>
      <c r="D14" s="2" t="s">
        <v>94</v>
      </c>
      <c r="E14" s="2" t="s">
        <v>95</v>
      </c>
      <c r="F14" s="11">
        <v>33</v>
      </c>
      <c r="G14" s="4">
        <v>10</v>
      </c>
      <c r="H14" s="4">
        <v>4.25</v>
      </c>
      <c r="J14" s="4">
        <v>20</v>
      </c>
      <c r="K14" s="4">
        <v>19</v>
      </c>
      <c r="L14" s="4">
        <v>19.5</v>
      </c>
      <c r="M14" s="4">
        <v>19.600000000000001</v>
      </c>
      <c r="N14" s="4">
        <v>19</v>
      </c>
      <c r="O14" s="3">
        <f t="shared" si="0"/>
        <v>14.25</v>
      </c>
      <c r="P14" s="3">
        <f t="shared" si="1"/>
        <v>19.419999999999998</v>
      </c>
      <c r="Q14" s="9">
        <f t="shared" si="3"/>
        <v>66.67</v>
      </c>
    </row>
    <row r="15" spans="1:27" x14ac:dyDescent="0.25">
      <c r="A15" s="2" t="s">
        <v>96</v>
      </c>
      <c r="B15" s="2" t="s">
        <v>97</v>
      </c>
      <c r="C15" s="2" t="s">
        <v>98</v>
      </c>
      <c r="D15" s="2" t="s">
        <v>99</v>
      </c>
      <c r="E15" s="2" t="s">
        <v>58</v>
      </c>
      <c r="F15" s="11">
        <v>32.85</v>
      </c>
      <c r="G15" s="4">
        <v>4.8</v>
      </c>
      <c r="H15" s="4">
        <v>10</v>
      </c>
      <c r="J15" s="4">
        <v>18</v>
      </c>
      <c r="K15" s="4">
        <v>18</v>
      </c>
      <c r="L15" s="4">
        <v>19.5</v>
      </c>
      <c r="M15" s="4">
        <v>19.5</v>
      </c>
      <c r="N15" s="4">
        <v>19</v>
      </c>
      <c r="O15" s="3">
        <f t="shared" si="0"/>
        <v>14.8</v>
      </c>
      <c r="P15" s="3">
        <f t="shared" si="1"/>
        <v>18.8</v>
      </c>
      <c r="Q15" s="9">
        <f t="shared" si="3"/>
        <v>66.45</v>
      </c>
    </row>
    <row r="16" spans="1:27" x14ac:dyDescent="0.25">
      <c r="A16" s="2" t="s">
        <v>6</v>
      </c>
      <c r="B16" s="2" t="s">
        <v>11</v>
      </c>
      <c r="C16" s="2" t="s">
        <v>12</v>
      </c>
      <c r="D16" s="2" t="s">
        <v>13</v>
      </c>
      <c r="E16" s="2" t="s">
        <v>14</v>
      </c>
      <c r="F16" s="11">
        <v>31</v>
      </c>
      <c r="G16" s="4">
        <v>7.5</v>
      </c>
      <c r="H16" s="4">
        <v>4.75</v>
      </c>
      <c r="I16" s="4">
        <v>4</v>
      </c>
      <c r="J16" s="4">
        <v>17</v>
      </c>
      <c r="K16" s="4">
        <v>20</v>
      </c>
      <c r="L16" s="4">
        <v>19.8</v>
      </c>
      <c r="M16" s="4">
        <v>17</v>
      </c>
      <c r="N16" s="4">
        <v>19</v>
      </c>
      <c r="O16" s="3">
        <f t="shared" si="0"/>
        <v>16.25</v>
      </c>
      <c r="P16" s="3">
        <f t="shared" si="1"/>
        <v>18.559999999999999</v>
      </c>
      <c r="Q16" s="9">
        <f t="shared" si="3"/>
        <v>65.81</v>
      </c>
    </row>
    <row r="17" spans="1:17" x14ac:dyDescent="0.25">
      <c r="A17" s="2" t="s">
        <v>6</v>
      </c>
      <c r="B17" s="2" t="s">
        <v>41</v>
      </c>
      <c r="C17" s="2" t="s">
        <v>42</v>
      </c>
      <c r="D17" s="2" t="s">
        <v>43</v>
      </c>
      <c r="E17" s="2" t="s">
        <v>44</v>
      </c>
      <c r="F17" s="11">
        <v>31.5</v>
      </c>
      <c r="G17" s="4">
        <v>5</v>
      </c>
      <c r="H17" s="4">
        <v>9.75</v>
      </c>
      <c r="J17" s="4">
        <v>17</v>
      </c>
      <c r="K17" s="4">
        <v>17.5</v>
      </c>
      <c r="L17" s="4">
        <v>19.5</v>
      </c>
      <c r="M17" s="4">
        <v>20</v>
      </c>
      <c r="N17" s="4">
        <v>19.5</v>
      </c>
      <c r="O17" s="3">
        <f t="shared" si="0"/>
        <v>14.75</v>
      </c>
      <c r="P17" s="3">
        <f t="shared" si="1"/>
        <v>18.7</v>
      </c>
      <c r="Q17" s="9">
        <f t="shared" si="3"/>
        <v>64.95</v>
      </c>
    </row>
    <row r="18" spans="1:17" x14ac:dyDescent="0.25">
      <c r="A18" s="2" t="s">
        <v>67</v>
      </c>
      <c r="B18" s="2" t="s">
        <v>71</v>
      </c>
      <c r="C18" s="2" t="s">
        <v>72</v>
      </c>
      <c r="D18" s="2" t="s">
        <v>73</v>
      </c>
      <c r="E18" s="2" t="s">
        <v>74</v>
      </c>
      <c r="F18" s="11">
        <v>31</v>
      </c>
      <c r="G18" s="4">
        <v>10</v>
      </c>
      <c r="H18" s="4">
        <v>4.5</v>
      </c>
      <c r="J18" s="4">
        <v>19</v>
      </c>
      <c r="K18" s="4">
        <v>18.5</v>
      </c>
      <c r="L18" s="4">
        <v>20</v>
      </c>
      <c r="M18" s="4">
        <v>19.5</v>
      </c>
      <c r="N18" s="4">
        <v>19.5</v>
      </c>
      <c r="O18" s="3">
        <f t="shared" si="0"/>
        <v>14.5</v>
      </c>
      <c r="P18" s="3">
        <f t="shared" si="1"/>
        <v>19.3</v>
      </c>
      <c r="Q18" s="9">
        <f t="shared" si="3"/>
        <v>64.8</v>
      </c>
    </row>
    <row r="19" spans="1:17" x14ac:dyDescent="0.25">
      <c r="A19" s="2" t="s">
        <v>87</v>
      </c>
      <c r="B19" s="2" t="s">
        <v>88</v>
      </c>
      <c r="C19" s="2" t="s">
        <v>89</v>
      </c>
      <c r="D19" s="2" t="s">
        <v>90</v>
      </c>
      <c r="E19" s="2" t="s">
        <v>91</v>
      </c>
      <c r="F19" s="11">
        <v>30.86</v>
      </c>
      <c r="G19" s="4">
        <v>9.8000000000000007</v>
      </c>
      <c r="H19" s="4">
        <v>4</v>
      </c>
      <c r="J19" s="4">
        <v>18</v>
      </c>
      <c r="K19" s="4">
        <v>18</v>
      </c>
      <c r="L19" s="4">
        <v>20</v>
      </c>
      <c r="M19" s="4">
        <v>19.7</v>
      </c>
      <c r="N19" s="4">
        <v>19.5</v>
      </c>
      <c r="O19" s="3">
        <f t="shared" si="0"/>
        <v>13.8</v>
      </c>
      <c r="P19" s="3">
        <f t="shared" si="1"/>
        <v>19.04</v>
      </c>
      <c r="Q19" s="9">
        <f t="shared" si="3"/>
        <v>63.699999999999996</v>
      </c>
    </row>
    <row r="20" spans="1:17" x14ac:dyDescent="0.25">
      <c r="A20" s="2" t="s">
        <v>6</v>
      </c>
      <c r="B20" s="2" t="s">
        <v>27</v>
      </c>
      <c r="C20" s="2" t="s">
        <v>28</v>
      </c>
      <c r="D20" s="2" t="s">
        <v>29</v>
      </c>
      <c r="E20" s="2" t="s">
        <v>5</v>
      </c>
      <c r="F20" s="11">
        <v>30</v>
      </c>
      <c r="G20" s="4">
        <v>4</v>
      </c>
      <c r="H20" s="4">
        <v>10</v>
      </c>
      <c r="J20" s="4">
        <v>18</v>
      </c>
      <c r="K20" s="4">
        <v>20</v>
      </c>
      <c r="L20" s="4">
        <v>20</v>
      </c>
      <c r="M20" s="4">
        <v>18.5</v>
      </c>
      <c r="N20" s="4">
        <v>19.5</v>
      </c>
      <c r="O20" s="3">
        <f t="shared" si="0"/>
        <v>14</v>
      </c>
      <c r="P20" s="3">
        <f t="shared" si="1"/>
        <v>19.2</v>
      </c>
      <c r="Q20" s="9">
        <f t="shared" si="3"/>
        <v>63.2</v>
      </c>
    </row>
    <row r="21" spans="1:17" x14ac:dyDescent="0.25">
      <c r="A21" s="2" t="s">
        <v>6</v>
      </c>
      <c r="B21" s="2" t="s">
        <v>34</v>
      </c>
      <c r="C21" s="2" t="s">
        <v>35</v>
      </c>
      <c r="D21" s="2" t="s">
        <v>36</v>
      </c>
      <c r="E21" s="2" t="s">
        <v>37</v>
      </c>
      <c r="F21" s="11">
        <v>30.7</v>
      </c>
      <c r="G21" s="4">
        <v>9</v>
      </c>
      <c r="H21" s="4">
        <v>4</v>
      </c>
      <c r="J21" s="4">
        <v>17.5</v>
      </c>
      <c r="K21" s="4">
        <v>18</v>
      </c>
      <c r="L21" s="4">
        <v>20</v>
      </c>
      <c r="M21" s="4">
        <v>18</v>
      </c>
      <c r="N21" s="4">
        <v>19.5</v>
      </c>
      <c r="O21" s="3">
        <f t="shared" si="0"/>
        <v>13</v>
      </c>
      <c r="P21" s="3">
        <f t="shared" si="1"/>
        <v>18.600000000000001</v>
      </c>
      <c r="Q21" s="9">
        <f t="shared" si="3"/>
        <v>62.300000000000004</v>
      </c>
    </row>
    <row r="22" spans="1:17" x14ac:dyDescent="0.25">
      <c r="A22" s="2" t="s">
        <v>6</v>
      </c>
      <c r="B22" s="2" t="s">
        <v>7</v>
      </c>
      <c r="C22" s="2" t="s">
        <v>8</v>
      </c>
      <c r="D22" s="2" t="s">
        <v>9</v>
      </c>
      <c r="E22" s="2" t="s">
        <v>10</v>
      </c>
      <c r="F22" s="11">
        <v>30</v>
      </c>
      <c r="G22" s="4">
        <v>9.5</v>
      </c>
      <c r="H22" s="4">
        <v>3.75</v>
      </c>
      <c r="J22" s="4">
        <v>18</v>
      </c>
      <c r="K22" s="4">
        <v>17.5</v>
      </c>
      <c r="L22" s="4">
        <v>20</v>
      </c>
      <c r="M22" s="4">
        <v>19.5</v>
      </c>
      <c r="N22" s="4">
        <v>19</v>
      </c>
      <c r="O22" s="3">
        <f t="shared" si="0"/>
        <v>13.25</v>
      </c>
      <c r="P22" s="3">
        <f t="shared" si="1"/>
        <v>18.8</v>
      </c>
      <c r="Q22" s="9">
        <f t="shared" si="3"/>
        <v>62.05</v>
      </c>
    </row>
    <row r="23" spans="1:17" x14ac:dyDescent="0.25">
      <c r="A23" s="13" t="s">
        <v>116</v>
      </c>
    </row>
    <row r="24" spans="1:17" x14ac:dyDescent="0.25">
      <c r="A24" s="2" t="s">
        <v>6</v>
      </c>
      <c r="B24" s="2" t="s">
        <v>15</v>
      </c>
      <c r="C24" s="2" t="s">
        <v>16</v>
      </c>
      <c r="D24" s="2" t="s">
        <v>17</v>
      </c>
      <c r="E24" s="2" t="s">
        <v>10</v>
      </c>
      <c r="F24" s="12">
        <v>33.21</v>
      </c>
    </row>
    <row r="25" spans="1:17" x14ac:dyDescent="0.25">
      <c r="A25" s="2" t="s">
        <v>6</v>
      </c>
      <c r="B25" s="2" t="s">
        <v>23</v>
      </c>
      <c r="C25" s="2" t="s">
        <v>24</v>
      </c>
      <c r="D25" s="2" t="s">
        <v>25</v>
      </c>
      <c r="E25" s="2" t="s">
        <v>26</v>
      </c>
      <c r="F25" s="12">
        <v>30.7</v>
      </c>
    </row>
    <row r="26" spans="1:17" x14ac:dyDescent="0.25">
      <c r="A26" s="2" t="s">
        <v>57</v>
      </c>
      <c r="B26" s="2" t="s">
        <v>59</v>
      </c>
      <c r="C26" s="2" t="s">
        <v>60</v>
      </c>
      <c r="D26" s="2" t="s">
        <v>61</v>
      </c>
      <c r="E26" s="2" t="s">
        <v>62</v>
      </c>
      <c r="F26" s="12">
        <v>30</v>
      </c>
    </row>
  </sheetData>
  <sheetProtection sheet="1" objects="1" scenarios="1"/>
  <autoFilter ref="Q1:Q22">
    <sortState ref="A2:S47">
      <sortCondition descending="1" ref="Q1:Q47"/>
    </sortState>
  </autoFilter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"/>
  <sheetViews>
    <sheetView zoomScale="85" zoomScaleNormal="85" workbookViewId="0">
      <selection activeCell="I1" sqref="I1:K1048576"/>
    </sheetView>
  </sheetViews>
  <sheetFormatPr defaultRowHeight="15" x14ac:dyDescent="0.25"/>
  <cols>
    <col min="1" max="1" width="42.42578125" style="2" bestFit="1" customWidth="1"/>
    <col min="2" max="2" width="21.85546875" style="2" bestFit="1" customWidth="1"/>
    <col min="3" max="3" width="7.5703125" style="2" bestFit="1" customWidth="1"/>
    <col min="4" max="4" width="23.7109375" style="2" bestFit="1" customWidth="1"/>
    <col min="5" max="5" width="17.7109375" style="2" bestFit="1" customWidth="1"/>
    <col min="6" max="6" width="23.28515625" style="2" customWidth="1"/>
    <col min="7" max="7" width="14" style="2" bestFit="1" customWidth="1"/>
    <col min="8" max="8" width="15.140625" style="2" bestFit="1" customWidth="1"/>
    <col min="9" max="11" width="0" style="21" hidden="1" customWidth="1"/>
    <col min="12" max="12" width="9" style="21" hidden="1" customWidth="1"/>
    <col min="13" max="13" width="8.5703125" style="21" hidden="1" customWidth="1"/>
    <col min="14" max="14" width="10.7109375" style="21" hidden="1" customWidth="1"/>
    <col min="15" max="15" width="9" style="21" hidden="1" customWidth="1"/>
    <col min="16" max="16" width="6.5703125" style="21" hidden="1" customWidth="1"/>
    <col min="17" max="17" width="9.85546875" style="21" bestFit="1" customWidth="1"/>
    <col min="18" max="18" width="11" style="21" customWidth="1"/>
    <col min="19" max="19" width="12.140625" style="21" customWidth="1"/>
    <col min="20" max="70" width="9.140625" style="21"/>
    <col min="71" max="16384" width="9.140625" style="22"/>
  </cols>
  <sheetData>
    <row r="1" spans="1:70" s="16" customFormat="1" ht="45" x14ac:dyDescent="0.25">
      <c r="A1" s="14" t="s">
        <v>117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118</v>
      </c>
      <c r="H1" s="14" t="s">
        <v>119</v>
      </c>
      <c r="I1" s="15" t="s">
        <v>104</v>
      </c>
      <c r="J1" s="15" t="s">
        <v>105</v>
      </c>
      <c r="K1" s="15" t="s">
        <v>106</v>
      </c>
      <c r="L1" s="15" t="s">
        <v>107</v>
      </c>
      <c r="M1" s="15" t="s">
        <v>108</v>
      </c>
      <c r="N1" s="15" t="s">
        <v>114</v>
      </c>
      <c r="O1" s="15" t="s">
        <v>115</v>
      </c>
      <c r="P1" s="15" t="s">
        <v>109</v>
      </c>
      <c r="Q1" s="15" t="s">
        <v>110</v>
      </c>
      <c r="R1" s="15" t="s">
        <v>111</v>
      </c>
      <c r="S1" s="15" t="s">
        <v>112</v>
      </c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x14ac:dyDescent="0.2">
      <c r="A2" s="17" t="s">
        <v>120</v>
      </c>
      <c r="B2" s="17" t="s">
        <v>100</v>
      </c>
      <c r="C2" s="17" t="s">
        <v>101</v>
      </c>
      <c r="D2" s="17" t="s">
        <v>102</v>
      </c>
      <c r="E2" s="17" t="s">
        <v>103</v>
      </c>
      <c r="F2" s="17" t="s">
        <v>48</v>
      </c>
      <c r="G2" s="17" t="s">
        <v>121</v>
      </c>
      <c r="H2" s="18">
        <v>34.700000000000003</v>
      </c>
      <c r="I2" s="25">
        <v>10</v>
      </c>
      <c r="J2" s="25">
        <v>5</v>
      </c>
      <c r="K2" s="25"/>
      <c r="L2" s="25">
        <v>20</v>
      </c>
      <c r="M2" s="25">
        <v>20</v>
      </c>
      <c r="N2" s="25">
        <v>20</v>
      </c>
      <c r="O2" s="25">
        <v>19.7</v>
      </c>
      <c r="P2" s="25">
        <v>19</v>
      </c>
      <c r="Q2" s="25">
        <f t="shared" ref="Q2:Q13" si="0">SUM(I2:K2)</f>
        <v>15</v>
      </c>
      <c r="R2" s="25">
        <f t="shared" ref="R2:R13" si="1">AVERAGE(L2:P2)</f>
        <v>19.740000000000002</v>
      </c>
      <c r="S2" s="25">
        <f t="shared" ref="S2:S13" si="2">SUM(H2+Q2+R2)</f>
        <v>69.44</v>
      </c>
    </row>
    <row r="3" spans="1:70" x14ac:dyDescent="0.25">
      <c r="A3" s="2" t="s">
        <v>120</v>
      </c>
      <c r="B3" s="2" t="s">
        <v>100</v>
      </c>
      <c r="C3" s="2" t="s">
        <v>122</v>
      </c>
      <c r="D3" s="2" t="s">
        <v>123</v>
      </c>
      <c r="E3" s="2" t="s">
        <v>124</v>
      </c>
      <c r="F3" s="2" t="s">
        <v>125</v>
      </c>
      <c r="G3" s="2" t="s">
        <v>126</v>
      </c>
      <c r="H3" s="23">
        <v>30</v>
      </c>
      <c r="I3" s="27">
        <v>9</v>
      </c>
      <c r="J3" s="27"/>
      <c r="K3" s="27">
        <v>5</v>
      </c>
      <c r="L3" s="27">
        <v>18.5</v>
      </c>
      <c r="M3" s="27">
        <v>18.5</v>
      </c>
      <c r="N3" s="27">
        <v>19.899999999999999</v>
      </c>
      <c r="O3" s="27">
        <v>19.5</v>
      </c>
      <c r="P3" s="27">
        <v>19</v>
      </c>
      <c r="Q3" s="25">
        <f t="shared" si="0"/>
        <v>14</v>
      </c>
      <c r="R3" s="25">
        <f t="shared" si="1"/>
        <v>19.080000000000002</v>
      </c>
      <c r="S3" s="25">
        <f t="shared" si="2"/>
        <v>63.08</v>
      </c>
    </row>
    <row r="4" spans="1:70" x14ac:dyDescent="0.25">
      <c r="A4" s="2" t="s">
        <v>120</v>
      </c>
      <c r="B4" s="2" t="s">
        <v>100</v>
      </c>
      <c r="C4" s="2" t="s">
        <v>127</v>
      </c>
      <c r="D4" s="2" t="s">
        <v>128</v>
      </c>
      <c r="E4" s="2" t="s">
        <v>129</v>
      </c>
      <c r="F4" s="2" t="s">
        <v>62</v>
      </c>
      <c r="G4" s="2" t="s">
        <v>130</v>
      </c>
      <c r="H4" s="23">
        <v>28.4</v>
      </c>
      <c r="I4" s="27">
        <v>8.5</v>
      </c>
      <c r="J4" s="27">
        <v>3.5</v>
      </c>
      <c r="K4" s="27">
        <v>3</v>
      </c>
      <c r="L4" s="27">
        <v>18</v>
      </c>
      <c r="M4" s="27">
        <v>20</v>
      </c>
      <c r="N4" s="27">
        <v>19.8</v>
      </c>
      <c r="O4" s="27">
        <v>18.5</v>
      </c>
      <c r="P4" s="27">
        <v>19.5</v>
      </c>
      <c r="Q4" s="25">
        <f t="shared" si="0"/>
        <v>15</v>
      </c>
      <c r="R4" s="25">
        <f t="shared" si="1"/>
        <v>19.16</v>
      </c>
      <c r="S4" s="25">
        <f t="shared" si="2"/>
        <v>62.56</v>
      </c>
    </row>
    <row r="5" spans="1:70" x14ac:dyDescent="0.25">
      <c r="A5" s="2" t="s">
        <v>120</v>
      </c>
      <c r="B5" s="2" t="s">
        <v>100</v>
      </c>
      <c r="C5" s="2" t="s">
        <v>131</v>
      </c>
      <c r="D5" s="2" t="s">
        <v>132</v>
      </c>
      <c r="E5" s="2" t="s">
        <v>133</v>
      </c>
      <c r="F5" s="2" t="s">
        <v>134</v>
      </c>
      <c r="G5" s="2" t="s">
        <v>135</v>
      </c>
      <c r="H5" s="23">
        <v>25.5</v>
      </c>
      <c r="I5" s="27">
        <v>9</v>
      </c>
      <c r="J5" s="27">
        <v>3.5</v>
      </c>
      <c r="K5" s="27">
        <v>4</v>
      </c>
      <c r="L5" s="27">
        <v>19</v>
      </c>
      <c r="M5" s="27">
        <v>20</v>
      </c>
      <c r="N5" s="27">
        <v>19.7</v>
      </c>
      <c r="O5" s="27">
        <v>19.5</v>
      </c>
      <c r="P5" s="27">
        <v>19</v>
      </c>
      <c r="Q5" s="25">
        <f t="shared" si="0"/>
        <v>16.5</v>
      </c>
      <c r="R5" s="25">
        <f t="shared" si="1"/>
        <v>19.440000000000001</v>
      </c>
      <c r="S5" s="25">
        <f t="shared" si="2"/>
        <v>61.44</v>
      </c>
    </row>
    <row r="6" spans="1:70" x14ac:dyDescent="0.25">
      <c r="A6" s="2" t="s">
        <v>120</v>
      </c>
      <c r="B6" s="2" t="s">
        <v>100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135</v>
      </c>
      <c r="H6" s="23">
        <v>29.5</v>
      </c>
      <c r="I6" s="27">
        <v>9</v>
      </c>
      <c r="J6" s="27"/>
      <c r="K6" s="27">
        <v>3</v>
      </c>
      <c r="L6" s="27">
        <v>18</v>
      </c>
      <c r="M6" s="27">
        <v>20</v>
      </c>
      <c r="N6" s="27">
        <v>19.8</v>
      </c>
      <c r="O6" s="27">
        <v>18.5</v>
      </c>
      <c r="P6" s="27">
        <v>19.5</v>
      </c>
      <c r="Q6" s="25">
        <f t="shared" si="0"/>
        <v>12</v>
      </c>
      <c r="R6" s="25">
        <f t="shared" si="1"/>
        <v>19.16</v>
      </c>
      <c r="S6" s="25">
        <f t="shared" si="2"/>
        <v>60.66</v>
      </c>
    </row>
    <row r="7" spans="1:70" x14ac:dyDescent="0.25">
      <c r="A7" s="2" t="s">
        <v>120</v>
      </c>
      <c r="B7" s="2" t="s">
        <v>100</v>
      </c>
      <c r="C7" s="2" t="s">
        <v>140</v>
      </c>
      <c r="D7" s="2" t="s">
        <v>141</v>
      </c>
      <c r="E7" s="2" t="s">
        <v>142</v>
      </c>
      <c r="F7" s="2" t="s">
        <v>86</v>
      </c>
      <c r="G7" s="2" t="s">
        <v>143</v>
      </c>
      <c r="H7" s="23">
        <v>31</v>
      </c>
      <c r="I7" s="27">
        <v>8.5</v>
      </c>
      <c r="J7" s="27"/>
      <c r="K7" s="27"/>
      <c r="L7" s="27">
        <v>20</v>
      </c>
      <c r="M7" s="27">
        <v>20</v>
      </c>
      <c r="N7" s="27">
        <v>20</v>
      </c>
      <c r="O7" s="27">
        <v>19.8</v>
      </c>
      <c r="P7" s="27">
        <v>19</v>
      </c>
      <c r="Q7" s="25">
        <f t="shared" si="0"/>
        <v>8.5</v>
      </c>
      <c r="R7" s="25">
        <f t="shared" si="1"/>
        <v>19.759999999999998</v>
      </c>
      <c r="S7" s="25">
        <f t="shared" si="2"/>
        <v>59.26</v>
      </c>
    </row>
    <row r="8" spans="1:70" x14ac:dyDescent="0.25">
      <c r="A8" s="2" t="s">
        <v>120</v>
      </c>
      <c r="B8" s="2" t="s">
        <v>100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148</v>
      </c>
      <c r="H8" s="23">
        <v>30</v>
      </c>
      <c r="I8" s="27">
        <v>8.5</v>
      </c>
      <c r="J8" s="27"/>
      <c r="K8" s="27"/>
      <c r="L8" s="27">
        <v>18</v>
      </c>
      <c r="M8" s="27">
        <v>18.5</v>
      </c>
      <c r="N8" s="27">
        <v>19.8</v>
      </c>
      <c r="O8" s="27">
        <v>19</v>
      </c>
      <c r="P8" s="27">
        <v>19.5</v>
      </c>
      <c r="Q8" s="25">
        <f t="shared" si="0"/>
        <v>8.5</v>
      </c>
      <c r="R8" s="25">
        <f t="shared" si="1"/>
        <v>18.96</v>
      </c>
      <c r="S8" s="25">
        <f t="shared" si="2"/>
        <v>57.46</v>
      </c>
    </row>
    <row r="9" spans="1:70" x14ac:dyDescent="0.25">
      <c r="A9" s="2" t="s">
        <v>120</v>
      </c>
      <c r="B9" s="2" t="s">
        <v>100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153</v>
      </c>
      <c r="H9" s="23">
        <v>24.85</v>
      </c>
      <c r="I9" s="27">
        <v>8.5</v>
      </c>
      <c r="J9" s="27"/>
      <c r="K9" s="27">
        <v>4</v>
      </c>
      <c r="L9" s="27">
        <v>18</v>
      </c>
      <c r="M9" s="27">
        <v>20</v>
      </c>
      <c r="N9" s="27">
        <v>19.899999999999999</v>
      </c>
      <c r="O9" s="27">
        <v>18.5</v>
      </c>
      <c r="P9" s="27">
        <v>19.5</v>
      </c>
      <c r="Q9" s="25">
        <f t="shared" si="0"/>
        <v>12.5</v>
      </c>
      <c r="R9" s="25">
        <f t="shared" si="1"/>
        <v>19.18</v>
      </c>
      <c r="S9" s="25">
        <f t="shared" si="2"/>
        <v>56.53</v>
      </c>
    </row>
    <row r="10" spans="1:70" x14ac:dyDescent="0.25">
      <c r="A10" s="2" t="s">
        <v>120</v>
      </c>
      <c r="B10" s="2" t="s">
        <v>100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158</v>
      </c>
      <c r="H10" s="23">
        <v>26</v>
      </c>
      <c r="I10" s="27">
        <v>10</v>
      </c>
      <c r="J10" s="27"/>
      <c r="K10" s="27"/>
      <c r="L10" s="27">
        <v>18.5</v>
      </c>
      <c r="M10" s="27">
        <v>20</v>
      </c>
      <c r="N10" s="27">
        <v>19.8</v>
      </c>
      <c r="O10" s="27">
        <v>19</v>
      </c>
      <c r="P10" s="27">
        <v>19.5</v>
      </c>
      <c r="Q10" s="25">
        <f t="shared" si="0"/>
        <v>10</v>
      </c>
      <c r="R10" s="25">
        <f t="shared" si="1"/>
        <v>19.36</v>
      </c>
      <c r="S10" s="25">
        <f t="shared" si="2"/>
        <v>55.36</v>
      </c>
    </row>
    <row r="11" spans="1:70" x14ac:dyDescent="0.25">
      <c r="A11" s="2" t="s">
        <v>120</v>
      </c>
      <c r="B11" s="2" t="s">
        <v>100</v>
      </c>
      <c r="C11" s="2" t="s">
        <v>159</v>
      </c>
      <c r="D11" s="2" t="s">
        <v>160</v>
      </c>
      <c r="E11" s="2" t="s">
        <v>161</v>
      </c>
      <c r="F11" s="2" t="s">
        <v>162</v>
      </c>
      <c r="G11" s="2" t="s">
        <v>163</v>
      </c>
      <c r="H11" s="23">
        <v>26</v>
      </c>
      <c r="I11" s="27">
        <v>9</v>
      </c>
      <c r="J11" s="27"/>
      <c r="K11" s="27"/>
      <c r="L11" s="27">
        <v>18</v>
      </c>
      <c r="M11" s="27">
        <v>20</v>
      </c>
      <c r="N11" s="27">
        <v>19.3</v>
      </c>
      <c r="O11" s="27">
        <v>18</v>
      </c>
      <c r="P11" s="27">
        <v>19.5</v>
      </c>
      <c r="Q11" s="25">
        <f t="shared" si="0"/>
        <v>9</v>
      </c>
      <c r="R11" s="25">
        <f t="shared" si="1"/>
        <v>18.96</v>
      </c>
      <c r="S11" s="25">
        <f t="shared" si="2"/>
        <v>53.96</v>
      </c>
    </row>
    <row r="12" spans="1:70" x14ac:dyDescent="0.25">
      <c r="A12" s="2" t="s">
        <v>120</v>
      </c>
      <c r="B12" s="2" t="s">
        <v>100</v>
      </c>
      <c r="C12" s="2" t="s">
        <v>164</v>
      </c>
      <c r="D12" s="2" t="s">
        <v>165</v>
      </c>
      <c r="E12" s="2" t="s">
        <v>166</v>
      </c>
      <c r="F12" s="2" t="s">
        <v>143</v>
      </c>
      <c r="G12" s="2" t="s">
        <v>167</v>
      </c>
      <c r="H12" s="23">
        <v>26</v>
      </c>
      <c r="I12" s="27">
        <v>8.5</v>
      </c>
      <c r="J12" s="27"/>
      <c r="K12" s="27"/>
      <c r="L12" s="27">
        <v>18</v>
      </c>
      <c r="M12" s="27">
        <v>20</v>
      </c>
      <c r="N12" s="27">
        <v>19.8</v>
      </c>
      <c r="O12" s="27">
        <v>18.5</v>
      </c>
      <c r="P12" s="27">
        <v>19</v>
      </c>
      <c r="Q12" s="25">
        <f t="shared" si="0"/>
        <v>8.5</v>
      </c>
      <c r="R12" s="25">
        <f t="shared" si="1"/>
        <v>19.059999999999999</v>
      </c>
      <c r="S12" s="25">
        <f t="shared" si="2"/>
        <v>53.56</v>
      </c>
    </row>
    <row r="13" spans="1:70" x14ac:dyDescent="0.25">
      <c r="A13" s="2" t="s">
        <v>120</v>
      </c>
      <c r="B13" s="2" t="s">
        <v>100</v>
      </c>
      <c r="C13" s="2" t="s">
        <v>168</v>
      </c>
      <c r="D13" s="2" t="s">
        <v>169</v>
      </c>
      <c r="E13" s="2" t="s">
        <v>170</v>
      </c>
      <c r="F13" s="2" t="s">
        <v>171</v>
      </c>
      <c r="G13" s="2" t="s">
        <v>172</v>
      </c>
      <c r="H13" s="23">
        <v>25.37</v>
      </c>
      <c r="I13" s="27">
        <v>8.5</v>
      </c>
      <c r="J13" s="27"/>
      <c r="K13" s="27"/>
      <c r="L13" s="27">
        <v>18.5</v>
      </c>
      <c r="M13" s="27">
        <v>20</v>
      </c>
      <c r="N13" s="27">
        <v>19.5</v>
      </c>
      <c r="O13" s="27">
        <v>18.5</v>
      </c>
      <c r="P13" s="27">
        <v>19</v>
      </c>
      <c r="Q13" s="25">
        <f t="shared" si="0"/>
        <v>8.5</v>
      </c>
      <c r="R13" s="25">
        <f t="shared" si="1"/>
        <v>19.100000000000001</v>
      </c>
      <c r="S13" s="25">
        <f t="shared" si="2"/>
        <v>52.970000000000006</v>
      </c>
    </row>
    <row r="14" spans="1:70" x14ac:dyDescent="0.25">
      <c r="A14" s="13" t="s">
        <v>116</v>
      </c>
    </row>
    <row r="15" spans="1:70" x14ac:dyDescent="0.25">
      <c r="A15" s="2" t="s">
        <v>120</v>
      </c>
      <c r="B15" s="2" t="s">
        <v>100</v>
      </c>
      <c r="C15" s="2" t="s">
        <v>173</v>
      </c>
      <c r="D15" s="2" t="s">
        <v>174</v>
      </c>
      <c r="E15" s="2" t="s">
        <v>175</v>
      </c>
      <c r="F15" s="2" t="s">
        <v>172</v>
      </c>
      <c r="G15" s="2" t="s">
        <v>126</v>
      </c>
      <c r="H15" s="2">
        <v>27</v>
      </c>
    </row>
    <row r="16" spans="1:70" x14ac:dyDescent="0.25">
      <c r="A16" s="2" t="s">
        <v>120</v>
      </c>
      <c r="B16" s="2" t="s">
        <v>100</v>
      </c>
      <c r="C16" s="2" t="s">
        <v>176</v>
      </c>
      <c r="D16" s="2" t="s">
        <v>177</v>
      </c>
      <c r="E16" s="2" t="s">
        <v>178</v>
      </c>
      <c r="F16" s="2" t="s">
        <v>179</v>
      </c>
      <c r="G16" s="2" t="s">
        <v>153</v>
      </c>
      <c r="H16" s="2">
        <v>24.38</v>
      </c>
    </row>
  </sheetData>
  <sheetProtection sheet="1" objects="1" scenarios="1"/>
  <autoFilter ref="A1:S13">
    <sortState ref="A2:S13">
      <sortCondition descending="1" ref="S1:S1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7"/>
  <sheetViews>
    <sheetView topLeftCell="B3" zoomScale="115" zoomScaleNormal="115" workbookViewId="0">
      <selection activeCell="A10" sqref="A10:XFD10"/>
    </sheetView>
  </sheetViews>
  <sheetFormatPr defaultRowHeight="15" x14ac:dyDescent="0.25"/>
  <cols>
    <col min="1" max="1" width="47.85546875" style="2" bestFit="1" customWidth="1"/>
    <col min="2" max="2" width="30.7109375" style="2" customWidth="1"/>
    <col min="3" max="3" width="8.5703125" style="2" bestFit="1" customWidth="1"/>
    <col min="4" max="4" width="27.28515625" style="2" bestFit="1" customWidth="1"/>
    <col min="5" max="5" width="19.28515625" style="2" bestFit="1" customWidth="1"/>
    <col min="6" max="6" width="23.28515625" style="2" bestFit="1" customWidth="1"/>
    <col min="7" max="7" width="15.28515625" style="2" bestFit="1" customWidth="1"/>
    <col min="8" max="8" width="15.140625" style="2" customWidth="1"/>
    <col min="9" max="11" width="0" style="21" hidden="1" customWidth="1"/>
    <col min="12" max="12" width="11.28515625" style="21" hidden="1" customWidth="1"/>
    <col min="13" max="13" width="10.85546875" style="21" hidden="1" customWidth="1"/>
    <col min="14" max="14" width="11.140625" style="21" hidden="1" customWidth="1"/>
    <col min="15" max="15" width="11.28515625" style="21" hidden="1" customWidth="1"/>
    <col min="16" max="16" width="8.85546875" style="21" hidden="1" customWidth="1"/>
    <col min="17" max="17" width="14.140625" style="21" customWidth="1"/>
    <col min="18" max="18" width="12.42578125" style="21" customWidth="1"/>
    <col min="19" max="19" width="15.28515625" style="21" customWidth="1"/>
    <col min="20" max="49" width="9.140625" style="21"/>
    <col min="50" max="16384" width="9.140625" style="22"/>
  </cols>
  <sheetData>
    <row r="1" spans="1:49" s="35" customFormat="1" ht="22.5" x14ac:dyDescent="0.25">
      <c r="A1" s="38" t="s">
        <v>117</v>
      </c>
      <c r="B1" s="38" t="s">
        <v>0</v>
      </c>
      <c r="C1" s="38" t="s">
        <v>1</v>
      </c>
      <c r="D1" s="38" t="s">
        <v>2</v>
      </c>
      <c r="E1" s="38" t="s">
        <v>3</v>
      </c>
      <c r="F1" s="38" t="s">
        <v>4</v>
      </c>
      <c r="G1" s="38" t="s">
        <v>118</v>
      </c>
      <c r="H1" s="38" t="s">
        <v>113</v>
      </c>
      <c r="I1" s="39" t="s">
        <v>104</v>
      </c>
      <c r="J1" s="39" t="s">
        <v>105</v>
      </c>
      <c r="K1" s="39" t="s">
        <v>106</v>
      </c>
      <c r="L1" s="39" t="s">
        <v>107</v>
      </c>
      <c r="M1" s="39" t="s">
        <v>108</v>
      </c>
      <c r="N1" s="39" t="s">
        <v>114</v>
      </c>
      <c r="O1" s="39" t="s">
        <v>115</v>
      </c>
      <c r="P1" s="39" t="s">
        <v>109</v>
      </c>
      <c r="Q1" s="39" t="s">
        <v>110</v>
      </c>
      <c r="R1" s="39" t="s">
        <v>111</v>
      </c>
      <c r="S1" s="40" t="s">
        <v>112</v>
      </c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</row>
    <row r="2" spans="1:49" s="31" customFormat="1" x14ac:dyDescent="0.25">
      <c r="A2" s="5" t="s">
        <v>180</v>
      </c>
      <c r="B2" s="5" t="s">
        <v>6</v>
      </c>
      <c r="C2" s="5" t="s">
        <v>208</v>
      </c>
      <c r="D2" s="5" t="s">
        <v>209</v>
      </c>
      <c r="E2" s="5" t="s">
        <v>36</v>
      </c>
      <c r="F2" s="5" t="s">
        <v>210</v>
      </c>
      <c r="G2" s="5" t="s">
        <v>135</v>
      </c>
      <c r="H2" s="30">
        <v>40</v>
      </c>
      <c r="I2" s="19">
        <v>10</v>
      </c>
      <c r="J2" s="19">
        <v>5</v>
      </c>
      <c r="K2" s="19">
        <v>5</v>
      </c>
      <c r="L2" s="19">
        <v>17</v>
      </c>
      <c r="M2" s="19">
        <v>20</v>
      </c>
      <c r="N2" s="19">
        <v>20</v>
      </c>
      <c r="O2" s="19">
        <v>20</v>
      </c>
      <c r="P2" s="19">
        <v>19.5</v>
      </c>
      <c r="Q2" s="19">
        <f t="shared" ref="Q2:Q33" si="0">SUM(I2:K2)</f>
        <v>20</v>
      </c>
      <c r="R2" s="19">
        <f t="shared" ref="R2:R33" si="1">AVERAGE(L2:P2)</f>
        <v>19.3</v>
      </c>
      <c r="S2" s="19">
        <f t="shared" ref="S2:S33" si="2">SUM(H2+Q2+R2)</f>
        <v>79.3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x14ac:dyDescent="0.25">
      <c r="A3" s="2" t="s">
        <v>180</v>
      </c>
      <c r="B3" s="2" t="s">
        <v>6</v>
      </c>
      <c r="C3" s="2" t="s">
        <v>38</v>
      </c>
      <c r="D3" s="2" t="s">
        <v>39</v>
      </c>
      <c r="E3" s="2" t="s">
        <v>40</v>
      </c>
      <c r="F3" s="2" t="s">
        <v>33</v>
      </c>
      <c r="G3" s="2" t="s">
        <v>211</v>
      </c>
      <c r="H3" s="23">
        <v>38</v>
      </c>
      <c r="I3" s="24">
        <v>9</v>
      </c>
      <c r="J3" s="24">
        <v>3.5</v>
      </c>
      <c r="K3" s="24">
        <v>4</v>
      </c>
      <c r="L3" s="24">
        <v>18</v>
      </c>
      <c r="M3" s="24">
        <v>20</v>
      </c>
      <c r="N3" s="24">
        <v>19.5</v>
      </c>
      <c r="O3" s="24">
        <v>19</v>
      </c>
      <c r="P3" s="24">
        <v>19.5</v>
      </c>
      <c r="Q3" s="19">
        <f t="shared" si="0"/>
        <v>16.5</v>
      </c>
      <c r="R3" s="19">
        <f t="shared" si="1"/>
        <v>19.2</v>
      </c>
      <c r="S3" s="19">
        <f t="shared" si="2"/>
        <v>73.7</v>
      </c>
    </row>
    <row r="4" spans="1:49" x14ac:dyDescent="0.25">
      <c r="A4" s="2" t="s">
        <v>180</v>
      </c>
      <c r="B4" s="2" t="s">
        <v>6</v>
      </c>
      <c r="C4" s="2" t="s">
        <v>30</v>
      </c>
      <c r="D4" s="2" t="s">
        <v>31</v>
      </c>
      <c r="E4" s="2" t="s">
        <v>32</v>
      </c>
      <c r="F4" s="2" t="s">
        <v>33</v>
      </c>
      <c r="G4" s="2" t="s">
        <v>152</v>
      </c>
      <c r="H4" s="23">
        <v>33</v>
      </c>
      <c r="I4" s="24">
        <v>4.5</v>
      </c>
      <c r="J4" s="24">
        <v>4</v>
      </c>
      <c r="K4" s="24">
        <v>10</v>
      </c>
      <c r="L4" s="24">
        <v>20</v>
      </c>
      <c r="M4" s="24">
        <v>20</v>
      </c>
      <c r="N4" s="24">
        <v>20</v>
      </c>
      <c r="O4" s="24">
        <v>20</v>
      </c>
      <c r="P4" s="24">
        <v>19</v>
      </c>
      <c r="Q4" s="19">
        <f t="shared" si="0"/>
        <v>18.5</v>
      </c>
      <c r="R4" s="19">
        <f t="shared" si="1"/>
        <v>19.8</v>
      </c>
      <c r="S4" s="19">
        <f t="shared" si="2"/>
        <v>71.3</v>
      </c>
    </row>
    <row r="5" spans="1:49" x14ac:dyDescent="0.25">
      <c r="A5" s="2" t="s">
        <v>180</v>
      </c>
      <c r="B5" s="2" t="s">
        <v>6</v>
      </c>
      <c r="C5" s="2" t="s">
        <v>45</v>
      </c>
      <c r="D5" s="2" t="s">
        <v>46</v>
      </c>
      <c r="E5" s="2" t="s">
        <v>47</v>
      </c>
      <c r="F5" s="2" t="s">
        <v>48</v>
      </c>
      <c r="G5" s="2" t="s">
        <v>172</v>
      </c>
      <c r="H5" s="23">
        <v>35</v>
      </c>
      <c r="I5" s="24">
        <v>9</v>
      </c>
      <c r="J5" s="24">
        <v>4</v>
      </c>
      <c r="K5" s="24">
        <v>2.6</v>
      </c>
      <c r="L5" s="24">
        <v>18</v>
      </c>
      <c r="M5" s="24">
        <v>20</v>
      </c>
      <c r="N5" s="24">
        <v>20</v>
      </c>
      <c r="O5" s="24">
        <v>19.5</v>
      </c>
      <c r="P5" s="24">
        <v>19.5</v>
      </c>
      <c r="Q5" s="19">
        <f t="shared" si="0"/>
        <v>15.6</v>
      </c>
      <c r="R5" s="19">
        <f t="shared" si="1"/>
        <v>19.399999999999999</v>
      </c>
      <c r="S5" s="19">
        <f t="shared" si="2"/>
        <v>70</v>
      </c>
    </row>
    <row r="6" spans="1:49" x14ac:dyDescent="0.25">
      <c r="A6" s="2" t="s">
        <v>180</v>
      </c>
      <c r="B6" s="2" t="s">
        <v>6</v>
      </c>
      <c r="C6" s="2" t="s">
        <v>49</v>
      </c>
      <c r="D6" s="2" t="s">
        <v>50</v>
      </c>
      <c r="E6" s="2" t="s">
        <v>51</v>
      </c>
      <c r="F6" s="2" t="s">
        <v>48</v>
      </c>
      <c r="G6" s="2" t="s">
        <v>212</v>
      </c>
      <c r="H6" s="23">
        <v>32</v>
      </c>
      <c r="I6" s="24">
        <v>5</v>
      </c>
      <c r="J6" s="24">
        <v>9.75</v>
      </c>
      <c r="K6" s="24">
        <v>3.2</v>
      </c>
      <c r="L6" s="24">
        <v>20</v>
      </c>
      <c r="M6" s="24">
        <v>19.5</v>
      </c>
      <c r="N6" s="24">
        <v>20</v>
      </c>
      <c r="O6" s="24">
        <v>20</v>
      </c>
      <c r="P6" s="24">
        <v>19</v>
      </c>
      <c r="Q6" s="19">
        <f t="shared" si="0"/>
        <v>17.95</v>
      </c>
      <c r="R6" s="19">
        <f t="shared" si="1"/>
        <v>19.7</v>
      </c>
      <c r="S6" s="19">
        <f t="shared" si="2"/>
        <v>69.650000000000006</v>
      </c>
    </row>
    <row r="7" spans="1:49" x14ac:dyDescent="0.25">
      <c r="A7" s="2" t="s">
        <v>180</v>
      </c>
      <c r="B7" s="2" t="s">
        <v>100</v>
      </c>
      <c r="C7" s="2" t="s">
        <v>101</v>
      </c>
      <c r="D7" s="2" t="s">
        <v>102</v>
      </c>
      <c r="E7" s="2" t="s">
        <v>103</v>
      </c>
      <c r="F7" s="2" t="s">
        <v>48</v>
      </c>
      <c r="G7" s="2" t="s">
        <v>121</v>
      </c>
      <c r="H7" s="23">
        <v>34.700000000000003</v>
      </c>
      <c r="I7" s="24">
        <v>10</v>
      </c>
      <c r="J7" s="24">
        <v>5</v>
      </c>
      <c r="K7" s="24"/>
      <c r="L7" s="24">
        <v>20</v>
      </c>
      <c r="M7" s="24">
        <v>20</v>
      </c>
      <c r="N7" s="24">
        <v>20</v>
      </c>
      <c r="O7" s="24">
        <v>19.7</v>
      </c>
      <c r="P7" s="24">
        <v>19</v>
      </c>
      <c r="Q7" s="19">
        <f t="shared" si="0"/>
        <v>15</v>
      </c>
      <c r="R7" s="19">
        <f t="shared" si="1"/>
        <v>19.740000000000002</v>
      </c>
      <c r="S7" s="19">
        <f t="shared" si="2"/>
        <v>69.44</v>
      </c>
    </row>
    <row r="8" spans="1:49" x14ac:dyDescent="0.25">
      <c r="A8" s="2" t="s">
        <v>180</v>
      </c>
      <c r="B8" s="2" t="s">
        <v>57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213</v>
      </c>
      <c r="H8" s="23">
        <v>31.54</v>
      </c>
      <c r="I8" s="24">
        <v>5</v>
      </c>
      <c r="J8" s="24">
        <v>10</v>
      </c>
      <c r="K8" s="24">
        <v>3.9</v>
      </c>
      <c r="L8" s="24">
        <v>18</v>
      </c>
      <c r="M8" s="24">
        <v>18.5</v>
      </c>
      <c r="N8" s="24">
        <v>20</v>
      </c>
      <c r="O8" s="24">
        <v>19.5</v>
      </c>
      <c r="P8" s="24">
        <v>19</v>
      </c>
      <c r="Q8" s="19">
        <f t="shared" si="0"/>
        <v>18.899999999999999</v>
      </c>
      <c r="R8" s="19">
        <f t="shared" si="1"/>
        <v>19</v>
      </c>
      <c r="S8" s="19">
        <f t="shared" si="2"/>
        <v>69.44</v>
      </c>
    </row>
    <row r="9" spans="1:49" x14ac:dyDescent="0.25">
      <c r="A9" s="2" t="s">
        <v>180</v>
      </c>
      <c r="B9" s="2" t="s">
        <v>67</v>
      </c>
      <c r="C9" s="2" t="s">
        <v>83</v>
      </c>
      <c r="D9" s="2" t="s">
        <v>84</v>
      </c>
      <c r="E9" s="2" t="s">
        <v>85</v>
      </c>
      <c r="F9" s="2" t="s">
        <v>86</v>
      </c>
      <c r="G9" s="2" t="s">
        <v>135</v>
      </c>
      <c r="H9" s="23">
        <v>34.22</v>
      </c>
      <c r="I9" s="24">
        <v>10</v>
      </c>
      <c r="J9" s="24">
        <v>4.5</v>
      </c>
      <c r="K9" s="24"/>
      <c r="L9" s="24">
        <v>19</v>
      </c>
      <c r="M9" s="24">
        <v>20</v>
      </c>
      <c r="N9" s="24">
        <v>19.5</v>
      </c>
      <c r="O9" s="24">
        <v>20</v>
      </c>
      <c r="P9" s="24">
        <v>19.5</v>
      </c>
      <c r="Q9" s="19">
        <f t="shared" si="0"/>
        <v>14.5</v>
      </c>
      <c r="R9" s="19">
        <f t="shared" si="1"/>
        <v>19.600000000000001</v>
      </c>
      <c r="S9" s="19">
        <f t="shared" si="2"/>
        <v>68.319999999999993</v>
      </c>
    </row>
    <row r="10" spans="1:49" x14ac:dyDescent="0.25">
      <c r="A10" s="2" t="s">
        <v>180</v>
      </c>
      <c r="B10" s="2" t="s">
        <v>214</v>
      </c>
      <c r="C10" s="2" t="s">
        <v>215</v>
      </c>
      <c r="D10" s="2" t="s">
        <v>216</v>
      </c>
      <c r="E10" s="2" t="s">
        <v>217</v>
      </c>
      <c r="F10" s="2" t="s">
        <v>218</v>
      </c>
      <c r="G10" s="2" t="s">
        <v>172</v>
      </c>
      <c r="H10" s="23">
        <v>35</v>
      </c>
      <c r="I10" s="24">
        <v>9.5</v>
      </c>
      <c r="J10" s="24"/>
      <c r="K10" s="24">
        <v>4</v>
      </c>
      <c r="L10" s="24">
        <v>20</v>
      </c>
      <c r="M10" s="24">
        <v>20</v>
      </c>
      <c r="N10" s="24">
        <v>20</v>
      </c>
      <c r="O10" s="24">
        <v>20</v>
      </c>
      <c r="P10" s="24">
        <v>19</v>
      </c>
      <c r="Q10" s="19">
        <f t="shared" si="0"/>
        <v>13.5</v>
      </c>
      <c r="R10" s="19">
        <f t="shared" si="1"/>
        <v>19.8</v>
      </c>
      <c r="S10" s="19">
        <f t="shared" si="2"/>
        <v>68.3</v>
      </c>
    </row>
    <row r="11" spans="1:49" x14ac:dyDescent="0.25">
      <c r="A11" s="2" t="s">
        <v>180</v>
      </c>
      <c r="B11" s="2" t="s">
        <v>67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148</v>
      </c>
      <c r="H11" s="23">
        <v>35</v>
      </c>
      <c r="I11" s="24">
        <v>10</v>
      </c>
      <c r="J11" s="24">
        <v>4</v>
      </c>
      <c r="K11" s="24"/>
      <c r="L11" s="24">
        <v>18.5</v>
      </c>
      <c r="M11" s="24">
        <v>20</v>
      </c>
      <c r="N11" s="24">
        <v>19</v>
      </c>
      <c r="O11" s="24">
        <v>19.2</v>
      </c>
      <c r="P11" s="24">
        <v>19.5</v>
      </c>
      <c r="Q11" s="19">
        <f t="shared" si="0"/>
        <v>14</v>
      </c>
      <c r="R11" s="19">
        <f t="shared" si="1"/>
        <v>19.240000000000002</v>
      </c>
      <c r="S11" s="19">
        <f t="shared" si="2"/>
        <v>68.240000000000009</v>
      </c>
    </row>
    <row r="12" spans="1:49" x14ac:dyDescent="0.25">
      <c r="A12" s="2" t="s">
        <v>180</v>
      </c>
      <c r="B12" s="2" t="s">
        <v>6</v>
      </c>
      <c r="C12" s="2" t="s">
        <v>219</v>
      </c>
      <c r="D12" s="2" t="s">
        <v>220</v>
      </c>
      <c r="E12" s="2" t="s">
        <v>221</v>
      </c>
      <c r="F12" s="2" t="s">
        <v>148</v>
      </c>
      <c r="G12" s="2" t="s">
        <v>130</v>
      </c>
      <c r="H12" s="23">
        <v>29.5</v>
      </c>
      <c r="I12" s="24">
        <v>10</v>
      </c>
      <c r="J12" s="24">
        <v>5</v>
      </c>
      <c r="K12" s="24">
        <v>4</v>
      </c>
      <c r="L12" s="24">
        <v>18.5</v>
      </c>
      <c r="M12" s="24">
        <v>19</v>
      </c>
      <c r="N12" s="24">
        <v>20</v>
      </c>
      <c r="O12" s="24">
        <v>19</v>
      </c>
      <c r="P12" s="24">
        <v>19</v>
      </c>
      <c r="Q12" s="19">
        <f t="shared" si="0"/>
        <v>19</v>
      </c>
      <c r="R12" s="19">
        <f t="shared" si="1"/>
        <v>19.100000000000001</v>
      </c>
      <c r="S12" s="19">
        <f t="shared" si="2"/>
        <v>67.599999999999994</v>
      </c>
    </row>
    <row r="13" spans="1:49" x14ac:dyDescent="0.25">
      <c r="A13" s="2" t="s">
        <v>180</v>
      </c>
      <c r="B13" s="2" t="s">
        <v>67</v>
      </c>
      <c r="C13" s="2" t="s">
        <v>68</v>
      </c>
      <c r="D13" s="2" t="s">
        <v>69</v>
      </c>
      <c r="E13" s="2" t="s">
        <v>70</v>
      </c>
      <c r="F13" s="2" t="s">
        <v>18</v>
      </c>
      <c r="G13" s="2" t="s">
        <v>222</v>
      </c>
      <c r="H13" s="23">
        <v>33.5</v>
      </c>
      <c r="I13" s="24">
        <v>10</v>
      </c>
      <c r="J13" s="24">
        <v>4</v>
      </c>
      <c r="K13" s="24"/>
      <c r="L13" s="24">
        <v>19</v>
      </c>
      <c r="M13" s="24">
        <v>20</v>
      </c>
      <c r="N13" s="24">
        <v>20</v>
      </c>
      <c r="O13" s="24">
        <v>19.8</v>
      </c>
      <c r="P13" s="24">
        <v>19</v>
      </c>
      <c r="Q13" s="19">
        <f t="shared" si="0"/>
        <v>14</v>
      </c>
      <c r="R13" s="19">
        <f t="shared" si="1"/>
        <v>19.559999999999999</v>
      </c>
      <c r="S13" s="19">
        <f t="shared" si="2"/>
        <v>67.06</v>
      </c>
    </row>
    <row r="14" spans="1:49" x14ac:dyDescent="0.25">
      <c r="A14" s="2" t="s">
        <v>180</v>
      </c>
      <c r="B14" s="2" t="s">
        <v>67</v>
      </c>
      <c r="C14" s="2" t="s">
        <v>79</v>
      </c>
      <c r="D14" s="2" t="s">
        <v>80</v>
      </c>
      <c r="E14" s="2" t="s">
        <v>81</v>
      </c>
      <c r="F14" s="2" t="s">
        <v>82</v>
      </c>
      <c r="G14" s="2" t="s">
        <v>210</v>
      </c>
      <c r="H14" s="23">
        <v>30</v>
      </c>
      <c r="I14" s="24">
        <v>10</v>
      </c>
      <c r="J14" s="24">
        <v>4.5</v>
      </c>
      <c r="K14" s="24">
        <v>3</v>
      </c>
      <c r="L14" s="24">
        <v>19</v>
      </c>
      <c r="M14" s="24">
        <v>19</v>
      </c>
      <c r="N14" s="24">
        <v>19.8</v>
      </c>
      <c r="O14" s="24">
        <v>20</v>
      </c>
      <c r="P14" s="24">
        <v>19.5</v>
      </c>
      <c r="Q14" s="19">
        <f t="shared" si="0"/>
        <v>17.5</v>
      </c>
      <c r="R14" s="19">
        <f t="shared" si="1"/>
        <v>19.46</v>
      </c>
      <c r="S14" s="19">
        <f t="shared" si="2"/>
        <v>66.960000000000008</v>
      </c>
    </row>
    <row r="15" spans="1:49" x14ac:dyDescent="0.25">
      <c r="A15" s="2" t="s">
        <v>180</v>
      </c>
      <c r="B15" s="2" t="s">
        <v>67</v>
      </c>
      <c r="C15" s="2" t="s">
        <v>223</v>
      </c>
      <c r="D15" s="2" t="s">
        <v>224</v>
      </c>
      <c r="E15" s="2" t="s">
        <v>225</v>
      </c>
      <c r="F15" s="2" t="s">
        <v>226</v>
      </c>
      <c r="G15" s="2" t="s">
        <v>196</v>
      </c>
      <c r="H15" s="23">
        <v>28.78</v>
      </c>
      <c r="I15" s="24">
        <v>10</v>
      </c>
      <c r="J15" s="24">
        <v>4.5</v>
      </c>
      <c r="K15" s="24">
        <v>4</v>
      </c>
      <c r="L15" s="24">
        <v>20</v>
      </c>
      <c r="M15" s="24">
        <v>19</v>
      </c>
      <c r="N15" s="24">
        <v>19.600000000000001</v>
      </c>
      <c r="O15" s="24">
        <v>20</v>
      </c>
      <c r="P15" s="24">
        <v>19.5</v>
      </c>
      <c r="Q15" s="19">
        <f t="shared" si="0"/>
        <v>18.5</v>
      </c>
      <c r="R15" s="19">
        <f t="shared" si="1"/>
        <v>19.619999999999997</v>
      </c>
      <c r="S15" s="19">
        <f t="shared" si="2"/>
        <v>66.900000000000006</v>
      </c>
    </row>
    <row r="16" spans="1:49" x14ac:dyDescent="0.25">
      <c r="A16" s="2" t="s">
        <v>180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56</v>
      </c>
      <c r="G16" s="2" t="s">
        <v>227</v>
      </c>
      <c r="H16" s="23">
        <v>32.36</v>
      </c>
      <c r="I16" s="24">
        <v>5</v>
      </c>
      <c r="J16" s="24">
        <v>9</v>
      </c>
      <c r="K16" s="24">
        <v>1.6</v>
      </c>
      <c r="L16" s="24">
        <v>17.5</v>
      </c>
      <c r="M16" s="24">
        <v>18</v>
      </c>
      <c r="N16" s="24">
        <v>19.5</v>
      </c>
      <c r="O16" s="24">
        <v>20</v>
      </c>
      <c r="P16" s="24">
        <v>19.5</v>
      </c>
      <c r="Q16" s="19">
        <f t="shared" si="0"/>
        <v>15.6</v>
      </c>
      <c r="R16" s="19">
        <f t="shared" si="1"/>
        <v>18.899999999999999</v>
      </c>
      <c r="S16" s="19">
        <f t="shared" si="2"/>
        <v>66.86</v>
      </c>
    </row>
    <row r="17" spans="1:19" x14ac:dyDescent="0.25">
      <c r="A17" s="2" t="s">
        <v>180</v>
      </c>
      <c r="B17" s="2" t="s">
        <v>6</v>
      </c>
      <c r="C17" s="2" t="s">
        <v>19</v>
      </c>
      <c r="D17" s="2" t="s">
        <v>20</v>
      </c>
      <c r="E17" s="2" t="s">
        <v>21</v>
      </c>
      <c r="F17" s="2" t="s">
        <v>22</v>
      </c>
      <c r="G17" s="2" t="s">
        <v>222</v>
      </c>
      <c r="H17" s="23">
        <v>33</v>
      </c>
      <c r="I17" s="24">
        <v>9.5</v>
      </c>
      <c r="J17" s="24">
        <v>5</v>
      </c>
      <c r="K17" s="24"/>
      <c r="L17" s="24">
        <v>18</v>
      </c>
      <c r="M17" s="24">
        <v>20</v>
      </c>
      <c r="N17" s="24">
        <v>20</v>
      </c>
      <c r="O17" s="24">
        <v>19</v>
      </c>
      <c r="P17" s="24">
        <v>19</v>
      </c>
      <c r="Q17" s="19">
        <f t="shared" si="0"/>
        <v>14.5</v>
      </c>
      <c r="R17" s="19">
        <f t="shared" si="1"/>
        <v>19.2</v>
      </c>
      <c r="S17" s="19">
        <f t="shared" si="2"/>
        <v>66.7</v>
      </c>
    </row>
    <row r="18" spans="1:19" x14ac:dyDescent="0.25">
      <c r="A18" s="2" t="s">
        <v>180</v>
      </c>
      <c r="B18" s="2" t="s">
        <v>87</v>
      </c>
      <c r="C18" s="2" t="s">
        <v>92</v>
      </c>
      <c r="D18" s="2" t="s">
        <v>93</v>
      </c>
      <c r="E18" s="2" t="s">
        <v>94</v>
      </c>
      <c r="F18" s="2" t="s">
        <v>95</v>
      </c>
      <c r="G18" s="2" t="s">
        <v>167</v>
      </c>
      <c r="H18" s="23">
        <v>33</v>
      </c>
      <c r="I18" s="24">
        <v>10</v>
      </c>
      <c r="J18" s="24">
        <v>4.25</v>
      </c>
      <c r="K18" s="24"/>
      <c r="L18" s="24">
        <v>20</v>
      </c>
      <c r="M18" s="24">
        <v>19</v>
      </c>
      <c r="N18" s="24">
        <v>19.5</v>
      </c>
      <c r="O18" s="24">
        <v>19.600000000000001</v>
      </c>
      <c r="P18" s="24">
        <v>19</v>
      </c>
      <c r="Q18" s="19">
        <f t="shared" si="0"/>
        <v>14.25</v>
      </c>
      <c r="R18" s="19">
        <f t="shared" si="1"/>
        <v>19.419999999999998</v>
      </c>
      <c r="S18" s="19">
        <f t="shared" si="2"/>
        <v>66.67</v>
      </c>
    </row>
    <row r="19" spans="1:19" x14ac:dyDescent="0.25">
      <c r="A19" s="2" t="s">
        <v>180</v>
      </c>
      <c r="B19" s="2" t="s">
        <v>96</v>
      </c>
      <c r="C19" s="2" t="s">
        <v>97</v>
      </c>
      <c r="D19" s="2" t="s">
        <v>98</v>
      </c>
      <c r="E19" s="2" t="s">
        <v>99</v>
      </c>
      <c r="F19" s="2" t="s">
        <v>58</v>
      </c>
      <c r="G19" s="2" t="s">
        <v>148</v>
      </c>
      <c r="H19" s="23">
        <v>32.85</v>
      </c>
      <c r="I19" s="24">
        <v>4.8</v>
      </c>
      <c r="J19" s="24">
        <v>10</v>
      </c>
      <c r="K19" s="24"/>
      <c r="L19" s="24">
        <v>18</v>
      </c>
      <c r="M19" s="24">
        <v>18</v>
      </c>
      <c r="N19" s="24">
        <v>19.5</v>
      </c>
      <c r="O19" s="24">
        <v>19.5</v>
      </c>
      <c r="P19" s="24">
        <v>19</v>
      </c>
      <c r="Q19" s="19">
        <f t="shared" si="0"/>
        <v>14.8</v>
      </c>
      <c r="R19" s="19">
        <f t="shared" si="1"/>
        <v>18.8</v>
      </c>
      <c r="S19" s="19">
        <f t="shared" si="2"/>
        <v>66.45</v>
      </c>
    </row>
    <row r="20" spans="1:19" x14ac:dyDescent="0.25">
      <c r="A20" s="2" t="s">
        <v>180</v>
      </c>
      <c r="B20" s="2" t="s">
        <v>228</v>
      </c>
      <c r="C20" s="2" t="s">
        <v>229</v>
      </c>
      <c r="D20" s="2" t="s">
        <v>230</v>
      </c>
      <c r="E20" s="2" t="s">
        <v>231</v>
      </c>
      <c r="F20" s="2" t="s">
        <v>232</v>
      </c>
      <c r="G20" s="2" t="s">
        <v>152</v>
      </c>
      <c r="H20" s="23">
        <v>28.5</v>
      </c>
      <c r="I20" s="24">
        <v>3.5</v>
      </c>
      <c r="J20" s="24">
        <v>4.5</v>
      </c>
      <c r="K20" s="24">
        <v>10</v>
      </c>
      <c r="L20" s="24">
        <v>18.5</v>
      </c>
      <c r="M20" s="24">
        <v>20</v>
      </c>
      <c r="N20" s="24">
        <v>19.8</v>
      </c>
      <c r="O20" s="24">
        <v>19</v>
      </c>
      <c r="P20" s="24">
        <v>19.5</v>
      </c>
      <c r="Q20" s="19">
        <f t="shared" si="0"/>
        <v>18</v>
      </c>
      <c r="R20" s="19">
        <f t="shared" si="1"/>
        <v>19.36</v>
      </c>
      <c r="S20" s="19">
        <f t="shared" si="2"/>
        <v>65.86</v>
      </c>
    </row>
    <row r="21" spans="1:19" x14ac:dyDescent="0.25">
      <c r="A21" s="2" t="s">
        <v>180</v>
      </c>
      <c r="B21" s="2" t="s">
        <v>6</v>
      </c>
      <c r="C21" s="2" t="s">
        <v>11</v>
      </c>
      <c r="D21" s="2" t="s">
        <v>12</v>
      </c>
      <c r="E21" s="2" t="s">
        <v>13</v>
      </c>
      <c r="F21" s="2" t="s">
        <v>14</v>
      </c>
      <c r="G21" s="2" t="s">
        <v>152</v>
      </c>
      <c r="H21" s="23">
        <v>31</v>
      </c>
      <c r="I21" s="24">
        <v>7.5</v>
      </c>
      <c r="J21" s="24">
        <v>4.75</v>
      </c>
      <c r="K21" s="24">
        <v>4</v>
      </c>
      <c r="L21" s="24">
        <v>17</v>
      </c>
      <c r="M21" s="24">
        <v>20</v>
      </c>
      <c r="N21" s="24">
        <v>19.8</v>
      </c>
      <c r="O21" s="24">
        <v>17</v>
      </c>
      <c r="P21" s="24">
        <v>19</v>
      </c>
      <c r="Q21" s="19">
        <f t="shared" si="0"/>
        <v>16.25</v>
      </c>
      <c r="R21" s="19">
        <f t="shared" si="1"/>
        <v>18.559999999999999</v>
      </c>
      <c r="S21" s="19">
        <f t="shared" si="2"/>
        <v>65.81</v>
      </c>
    </row>
    <row r="22" spans="1:19" x14ac:dyDescent="0.25">
      <c r="A22" s="2" t="s">
        <v>180</v>
      </c>
      <c r="B22" s="2" t="s">
        <v>233</v>
      </c>
      <c r="C22" s="2" t="s">
        <v>234</v>
      </c>
      <c r="D22" s="2" t="s">
        <v>235</v>
      </c>
      <c r="E22" s="2" t="s">
        <v>236</v>
      </c>
      <c r="F22" s="2" t="s">
        <v>232</v>
      </c>
      <c r="G22" s="2" t="s">
        <v>152</v>
      </c>
      <c r="H22" s="23">
        <v>33.35</v>
      </c>
      <c r="I22" s="24">
        <v>9.5</v>
      </c>
      <c r="J22" s="24">
        <v>3</v>
      </c>
      <c r="K22" s="24"/>
      <c r="L22" s="24">
        <v>19</v>
      </c>
      <c r="M22" s="24">
        <v>20</v>
      </c>
      <c r="N22" s="24">
        <v>20</v>
      </c>
      <c r="O22" s="24">
        <v>19.8</v>
      </c>
      <c r="P22" s="24">
        <v>19.5</v>
      </c>
      <c r="Q22" s="19">
        <f t="shared" si="0"/>
        <v>12.5</v>
      </c>
      <c r="R22" s="19">
        <f t="shared" si="1"/>
        <v>19.66</v>
      </c>
      <c r="S22" s="19">
        <f t="shared" si="2"/>
        <v>65.510000000000005</v>
      </c>
    </row>
    <row r="23" spans="1:19" x14ac:dyDescent="0.25">
      <c r="A23" s="2" t="s">
        <v>180</v>
      </c>
      <c r="B23" s="2" t="s">
        <v>214</v>
      </c>
      <c r="C23" s="2" t="s">
        <v>237</v>
      </c>
      <c r="D23" s="2" t="s">
        <v>238</v>
      </c>
      <c r="E23" s="2" t="s">
        <v>239</v>
      </c>
      <c r="F23" s="2" t="s">
        <v>240</v>
      </c>
      <c r="G23" s="2" t="s">
        <v>130</v>
      </c>
      <c r="H23" s="23">
        <v>29.5</v>
      </c>
      <c r="I23" s="24">
        <v>9.5</v>
      </c>
      <c r="J23" s="24">
        <v>4</v>
      </c>
      <c r="K23" s="24">
        <v>3</v>
      </c>
      <c r="L23" s="24">
        <v>19.5</v>
      </c>
      <c r="M23" s="24">
        <v>18.5</v>
      </c>
      <c r="N23" s="24">
        <v>20</v>
      </c>
      <c r="O23" s="24">
        <v>20</v>
      </c>
      <c r="P23" s="24">
        <v>19</v>
      </c>
      <c r="Q23" s="19">
        <f t="shared" si="0"/>
        <v>16.5</v>
      </c>
      <c r="R23" s="19">
        <f t="shared" si="1"/>
        <v>19.399999999999999</v>
      </c>
      <c r="S23" s="19">
        <f t="shared" si="2"/>
        <v>65.400000000000006</v>
      </c>
    </row>
    <row r="24" spans="1:19" x14ac:dyDescent="0.25">
      <c r="A24" s="2" t="s">
        <v>180</v>
      </c>
      <c r="B24" s="2" t="s">
        <v>6</v>
      </c>
      <c r="C24" s="2" t="s">
        <v>41</v>
      </c>
      <c r="D24" s="2" t="s">
        <v>42</v>
      </c>
      <c r="E24" s="2" t="s">
        <v>43</v>
      </c>
      <c r="F24" s="2" t="s">
        <v>44</v>
      </c>
      <c r="G24" s="2" t="s">
        <v>241</v>
      </c>
      <c r="H24" s="23">
        <v>31.5</v>
      </c>
      <c r="I24" s="24">
        <v>5</v>
      </c>
      <c r="J24" s="24">
        <v>9.75</v>
      </c>
      <c r="K24" s="24"/>
      <c r="L24" s="24">
        <v>17</v>
      </c>
      <c r="M24" s="24">
        <v>17.5</v>
      </c>
      <c r="N24" s="24">
        <v>19.5</v>
      </c>
      <c r="O24" s="24">
        <v>20</v>
      </c>
      <c r="P24" s="24">
        <v>19.5</v>
      </c>
      <c r="Q24" s="19">
        <f t="shared" si="0"/>
        <v>14.75</v>
      </c>
      <c r="R24" s="19">
        <f t="shared" si="1"/>
        <v>18.7</v>
      </c>
      <c r="S24" s="19">
        <f t="shared" si="2"/>
        <v>64.95</v>
      </c>
    </row>
    <row r="25" spans="1:19" x14ac:dyDescent="0.25">
      <c r="A25" s="2" t="s">
        <v>180</v>
      </c>
      <c r="B25" s="2" t="s">
        <v>67</v>
      </c>
      <c r="C25" s="2" t="s">
        <v>71</v>
      </c>
      <c r="D25" s="2" t="s">
        <v>72</v>
      </c>
      <c r="E25" s="2" t="s">
        <v>73</v>
      </c>
      <c r="F25" s="2" t="s">
        <v>74</v>
      </c>
      <c r="G25" s="2" t="s">
        <v>153</v>
      </c>
      <c r="H25" s="23">
        <v>31</v>
      </c>
      <c r="I25" s="24">
        <v>10</v>
      </c>
      <c r="J25" s="24">
        <v>4.5</v>
      </c>
      <c r="K25" s="24"/>
      <c r="L25" s="24">
        <v>19</v>
      </c>
      <c r="M25" s="24">
        <v>18.5</v>
      </c>
      <c r="N25" s="24">
        <v>20</v>
      </c>
      <c r="O25" s="24">
        <v>19.5</v>
      </c>
      <c r="P25" s="24">
        <v>19.5</v>
      </c>
      <c r="Q25" s="19">
        <f t="shared" si="0"/>
        <v>14.5</v>
      </c>
      <c r="R25" s="19">
        <f t="shared" si="1"/>
        <v>19.3</v>
      </c>
      <c r="S25" s="19">
        <f t="shared" si="2"/>
        <v>64.8</v>
      </c>
    </row>
    <row r="26" spans="1:19" x14ac:dyDescent="0.25">
      <c r="A26" s="2" t="s">
        <v>180</v>
      </c>
      <c r="B26" s="2" t="s">
        <v>57</v>
      </c>
      <c r="C26" s="2" t="s">
        <v>242</v>
      </c>
      <c r="D26" s="2" t="s">
        <v>243</v>
      </c>
      <c r="E26" s="2" t="s">
        <v>244</v>
      </c>
      <c r="F26" s="2" t="s">
        <v>18</v>
      </c>
      <c r="G26" s="2" t="s">
        <v>152</v>
      </c>
      <c r="H26" s="23">
        <v>28.5</v>
      </c>
      <c r="I26" s="24">
        <v>3.5</v>
      </c>
      <c r="J26" s="24">
        <v>10</v>
      </c>
      <c r="K26" s="24">
        <v>3</v>
      </c>
      <c r="L26" s="24">
        <v>19</v>
      </c>
      <c r="M26" s="24">
        <v>19</v>
      </c>
      <c r="N26" s="24">
        <v>19.600000000000001</v>
      </c>
      <c r="O26" s="24">
        <v>19.5</v>
      </c>
      <c r="P26" s="24">
        <v>19</v>
      </c>
      <c r="Q26" s="19">
        <f t="shared" si="0"/>
        <v>16.5</v>
      </c>
      <c r="R26" s="19">
        <f t="shared" si="1"/>
        <v>19.22</v>
      </c>
      <c r="S26" s="19">
        <f t="shared" si="2"/>
        <v>64.22</v>
      </c>
    </row>
    <row r="27" spans="1:19" x14ac:dyDescent="0.25">
      <c r="A27" s="2" t="s">
        <v>180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152</v>
      </c>
      <c r="H27" s="23">
        <v>30.86</v>
      </c>
      <c r="I27" s="24">
        <v>9.8000000000000007</v>
      </c>
      <c r="J27" s="24">
        <v>4</v>
      </c>
      <c r="K27" s="24"/>
      <c r="L27" s="24">
        <v>18</v>
      </c>
      <c r="M27" s="24">
        <v>18</v>
      </c>
      <c r="N27" s="24">
        <v>20</v>
      </c>
      <c r="O27" s="24">
        <v>19.7</v>
      </c>
      <c r="P27" s="24">
        <v>19.5</v>
      </c>
      <c r="Q27" s="19">
        <f t="shared" si="0"/>
        <v>13.8</v>
      </c>
      <c r="R27" s="19">
        <f t="shared" si="1"/>
        <v>19.04</v>
      </c>
      <c r="S27" s="19">
        <f t="shared" si="2"/>
        <v>63.699999999999996</v>
      </c>
    </row>
    <row r="28" spans="1:19" x14ac:dyDescent="0.25">
      <c r="A28" s="2" t="s">
        <v>180</v>
      </c>
      <c r="B28" s="2" t="s">
        <v>245</v>
      </c>
      <c r="C28" s="2" t="s">
        <v>246</v>
      </c>
      <c r="D28" s="2" t="s">
        <v>247</v>
      </c>
      <c r="E28" s="2" t="s">
        <v>248</v>
      </c>
      <c r="F28" s="2" t="s">
        <v>249</v>
      </c>
      <c r="G28" s="2" t="s">
        <v>135</v>
      </c>
      <c r="H28" s="23">
        <v>30.49</v>
      </c>
      <c r="I28" s="24">
        <v>10</v>
      </c>
      <c r="J28" s="24"/>
      <c r="K28" s="24">
        <v>3.9</v>
      </c>
      <c r="L28" s="24">
        <v>18</v>
      </c>
      <c r="M28" s="24">
        <v>18</v>
      </c>
      <c r="N28" s="24">
        <v>19.5</v>
      </c>
      <c r="O28" s="24">
        <v>19.8</v>
      </c>
      <c r="P28" s="24">
        <v>19.5</v>
      </c>
      <c r="Q28" s="19">
        <f t="shared" si="0"/>
        <v>13.9</v>
      </c>
      <c r="R28" s="19">
        <f t="shared" si="1"/>
        <v>18.96</v>
      </c>
      <c r="S28" s="19">
        <f t="shared" si="2"/>
        <v>63.35</v>
      </c>
    </row>
    <row r="29" spans="1:19" x14ac:dyDescent="0.25">
      <c r="A29" s="2" t="s">
        <v>180</v>
      </c>
      <c r="B29" s="2" t="s">
        <v>6</v>
      </c>
      <c r="C29" s="2" t="s">
        <v>27</v>
      </c>
      <c r="D29" s="2" t="s">
        <v>28</v>
      </c>
      <c r="E29" s="2" t="s">
        <v>29</v>
      </c>
      <c r="F29" s="2" t="s">
        <v>5</v>
      </c>
      <c r="G29" s="2" t="s">
        <v>163</v>
      </c>
      <c r="H29" s="23">
        <v>30</v>
      </c>
      <c r="I29" s="24">
        <v>4</v>
      </c>
      <c r="J29" s="24">
        <v>10</v>
      </c>
      <c r="K29" s="24"/>
      <c r="L29" s="24">
        <v>18</v>
      </c>
      <c r="M29" s="24">
        <v>20</v>
      </c>
      <c r="N29" s="24">
        <v>20</v>
      </c>
      <c r="O29" s="24">
        <v>18.5</v>
      </c>
      <c r="P29" s="24">
        <v>19.5</v>
      </c>
      <c r="Q29" s="19">
        <f t="shared" si="0"/>
        <v>14</v>
      </c>
      <c r="R29" s="19">
        <f t="shared" si="1"/>
        <v>19.2</v>
      </c>
      <c r="S29" s="19">
        <f t="shared" si="2"/>
        <v>63.2</v>
      </c>
    </row>
    <row r="30" spans="1:19" x14ac:dyDescent="0.25">
      <c r="A30" s="2" t="s">
        <v>180</v>
      </c>
      <c r="B30" s="2" t="s">
        <v>6</v>
      </c>
      <c r="C30" s="2" t="s">
        <v>250</v>
      </c>
      <c r="D30" s="2" t="s">
        <v>251</v>
      </c>
      <c r="E30" s="2" t="s">
        <v>252</v>
      </c>
      <c r="F30" s="2" t="s">
        <v>210</v>
      </c>
      <c r="G30" s="2" t="s">
        <v>253</v>
      </c>
      <c r="H30" s="23">
        <v>28</v>
      </c>
      <c r="I30" s="24">
        <v>8.5</v>
      </c>
      <c r="J30" s="24">
        <v>4.8</v>
      </c>
      <c r="K30" s="24">
        <v>3</v>
      </c>
      <c r="L30" s="24">
        <v>18</v>
      </c>
      <c r="M30" s="24">
        <v>20</v>
      </c>
      <c r="N30" s="24">
        <v>19.5</v>
      </c>
      <c r="O30" s="24">
        <v>18</v>
      </c>
      <c r="P30" s="24">
        <v>19</v>
      </c>
      <c r="Q30" s="19">
        <f t="shared" si="0"/>
        <v>16.3</v>
      </c>
      <c r="R30" s="19">
        <f t="shared" si="1"/>
        <v>18.899999999999999</v>
      </c>
      <c r="S30" s="19">
        <f t="shared" si="2"/>
        <v>63.199999999999996</v>
      </c>
    </row>
    <row r="31" spans="1:19" x14ac:dyDescent="0.25">
      <c r="A31" s="2" t="s">
        <v>180</v>
      </c>
      <c r="B31" s="2" t="s">
        <v>100</v>
      </c>
      <c r="C31" s="2" t="s">
        <v>122</v>
      </c>
      <c r="D31" s="2" t="s">
        <v>123</v>
      </c>
      <c r="E31" s="2" t="s">
        <v>124</v>
      </c>
      <c r="F31" s="2" t="s">
        <v>125</v>
      </c>
      <c r="G31" s="2" t="s">
        <v>126</v>
      </c>
      <c r="H31" s="23">
        <v>30</v>
      </c>
      <c r="I31" s="24">
        <v>9</v>
      </c>
      <c r="J31" s="24"/>
      <c r="K31" s="24">
        <v>5</v>
      </c>
      <c r="L31" s="24">
        <v>18.5</v>
      </c>
      <c r="M31" s="24">
        <v>18.5</v>
      </c>
      <c r="N31" s="24">
        <v>19.899999999999999</v>
      </c>
      <c r="O31" s="24">
        <v>19.5</v>
      </c>
      <c r="P31" s="24">
        <v>19</v>
      </c>
      <c r="Q31" s="19">
        <f t="shared" si="0"/>
        <v>14</v>
      </c>
      <c r="R31" s="19">
        <f t="shared" si="1"/>
        <v>19.080000000000002</v>
      </c>
      <c r="S31" s="19">
        <f t="shared" si="2"/>
        <v>63.08</v>
      </c>
    </row>
    <row r="32" spans="1:19" x14ac:dyDescent="0.25">
      <c r="A32" s="2" t="s">
        <v>180</v>
      </c>
      <c r="B32" s="2" t="s">
        <v>57</v>
      </c>
      <c r="C32" s="2" t="s">
        <v>254</v>
      </c>
      <c r="D32" s="2" t="s">
        <v>255</v>
      </c>
      <c r="E32" s="2" t="s">
        <v>256</v>
      </c>
      <c r="F32" s="2" t="s">
        <v>257</v>
      </c>
      <c r="G32" s="2" t="s">
        <v>148</v>
      </c>
      <c r="H32" s="23">
        <v>29.71</v>
      </c>
      <c r="I32" s="24">
        <v>4</v>
      </c>
      <c r="J32" s="24">
        <v>10</v>
      </c>
      <c r="K32" s="24"/>
      <c r="L32" s="24">
        <v>19</v>
      </c>
      <c r="M32" s="24">
        <v>18.5</v>
      </c>
      <c r="N32" s="24">
        <v>20</v>
      </c>
      <c r="O32" s="24">
        <v>19.5</v>
      </c>
      <c r="P32" s="24">
        <v>19.5</v>
      </c>
      <c r="Q32" s="19">
        <f t="shared" si="0"/>
        <v>14</v>
      </c>
      <c r="R32" s="19">
        <f t="shared" si="1"/>
        <v>19.3</v>
      </c>
      <c r="S32" s="19">
        <f t="shared" si="2"/>
        <v>63.010000000000005</v>
      </c>
    </row>
    <row r="33" spans="1:19" x14ac:dyDescent="0.25">
      <c r="A33" s="2" t="s">
        <v>180</v>
      </c>
      <c r="B33" s="2" t="s">
        <v>228</v>
      </c>
      <c r="C33" s="2" t="s">
        <v>258</v>
      </c>
      <c r="D33" s="2" t="s">
        <v>259</v>
      </c>
      <c r="E33" s="2" t="s">
        <v>260</v>
      </c>
      <c r="F33" s="2" t="s">
        <v>5</v>
      </c>
      <c r="G33" s="2" t="s">
        <v>126</v>
      </c>
      <c r="H33" s="23">
        <v>28.35</v>
      </c>
      <c r="I33" s="24">
        <v>5</v>
      </c>
      <c r="J33" s="24"/>
      <c r="K33" s="24">
        <v>10</v>
      </c>
      <c r="L33" s="24">
        <v>19</v>
      </c>
      <c r="M33" s="24">
        <v>20</v>
      </c>
      <c r="N33" s="24">
        <v>19.7</v>
      </c>
      <c r="O33" s="24">
        <v>19</v>
      </c>
      <c r="P33" s="24">
        <v>19</v>
      </c>
      <c r="Q33" s="19">
        <f t="shared" si="0"/>
        <v>15</v>
      </c>
      <c r="R33" s="19">
        <f t="shared" si="1"/>
        <v>19.34</v>
      </c>
      <c r="S33" s="19">
        <f t="shared" si="2"/>
        <v>62.69</v>
      </c>
    </row>
    <row r="34" spans="1:19" x14ac:dyDescent="0.25">
      <c r="A34" s="2" t="s">
        <v>180</v>
      </c>
      <c r="B34" s="2" t="s">
        <v>100</v>
      </c>
      <c r="C34" s="2" t="s">
        <v>127</v>
      </c>
      <c r="D34" s="2" t="s">
        <v>128</v>
      </c>
      <c r="E34" s="2" t="s">
        <v>129</v>
      </c>
      <c r="F34" s="2" t="s">
        <v>62</v>
      </c>
      <c r="G34" s="2" t="s">
        <v>130</v>
      </c>
      <c r="H34" s="23">
        <v>28.4</v>
      </c>
      <c r="I34" s="24">
        <v>8.5</v>
      </c>
      <c r="J34" s="24">
        <v>3.5</v>
      </c>
      <c r="K34" s="24">
        <v>3</v>
      </c>
      <c r="L34" s="24">
        <v>18</v>
      </c>
      <c r="M34" s="24">
        <v>20</v>
      </c>
      <c r="N34" s="24">
        <v>19.8</v>
      </c>
      <c r="O34" s="24">
        <v>18.5</v>
      </c>
      <c r="P34" s="24">
        <v>19.5</v>
      </c>
      <c r="Q34" s="19">
        <f t="shared" ref="Q34:Q56" si="3">SUM(I34:K34)</f>
        <v>15</v>
      </c>
      <c r="R34" s="19">
        <f t="shared" ref="R34:R56" si="4">AVERAGE(L34:P34)</f>
        <v>19.16</v>
      </c>
      <c r="S34" s="19">
        <f t="shared" ref="S34:S56" si="5">SUM(H34+Q34+R34)</f>
        <v>62.56</v>
      </c>
    </row>
    <row r="35" spans="1:19" x14ac:dyDescent="0.25">
      <c r="A35" s="2" t="s">
        <v>180</v>
      </c>
      <c r="B35" s="2" t="s">
        <v>261</v>
      </c>
      <c r="C35" s="2" t="s">
        <v>262</v>
      </c>
      <c r="D35" s="2" t="s">
        <v>263</v>
      </c>
      <c r="E35" s="2" t="s">
        <v>264</v>
      </c>
      <c r="F35" s="2" t="s">
        <v>62</v>
      </c>
      <c r="G35" s="2" t="s">
        <v>210</v>
      </c>
      <c r="H35" s="23">
        <v>29.5</v>
      </c>
      <c r="I35" s="24">
        <v>10</v>
      </c>
      <c r="J35" s="24"/>
      <c r="K35" s="24">
        <v>3</v>
      </c>
      <c r="L35" s="24">
        <v>20</v>
      </c>
      <c r="M35" s="24">
        <v>20</v>
      </c>
      <c r="N35" s="24">
        <v>20</v>
      </c>
      <c r="O35" s="24">
        <v>20</v>
      </c>
      <c r="P35" s="24">
        <v>19.5</v>
      </c>
      <c r="Q35" s="19">
        <f t="shared" si="3"/>
        <v>13</v>
      </c>
      <c r="R35" s="19">
        <f t="shared" si="4"/>
        <v>19.899999999999999</v>
      </c>
      <c r="S35" s="19">
        <f t="shared" si="5"/>
        <v>62.4</v>
      </c>
    </row>
    <row r="36" spans="1:19" x14ac:dyDescent="0.25">
      <c r="A36" s="2" t="s">
        <v>180</v>
      </c>
      <c r="B36" s="2" t="s">
        <v>6</v>
      </c>
      <c r="C36" s="2" t="s">
        <v>34</v>
      </c>
      <c r="D36" s="2" t="s">
        <v>35</v>
      </c>
      <c r="E36" s="2" t="s">
        <v>36</v>
      </c>
      <c r="F36" s="2" t="s">
        <v>37</v>
      </c>
      <c r="G36" s="2" t="s">
        <v>130</v>
      </c>
      <c r="H36" s="23">
        <v>30.7</v>
      </c>
      <c r="I36" s="24">
        <v>9</v>
      </c>
      <c r="J36" s="24">
        <v>4</v>
      </c>
      <c r="K36" s="24"/>
      <c r="L36" s="24">
        <v>17.5</v>
      </c>
      <c r="M36" s="24">
        <v>18</v>
      </c>
      <c r="N36" s="24">
        <v>20</v>
      </c>
      <c r="O36" s="24">
        <v>18</v>
      </c>
      <c r="P36" s="24">
        <v>19.5</v>
      </c>
      <c r="Q36" s="19">
        <f t="shared" si="3"/>
        <v>13</v>
      </c>
      <c r="R36" s="19">
        <f t="shared" si="4"/>
        <v>18.600000000000001</v>
      </c>
      <c r="S36" s="19">
        <f t="shared" si="5"/>
        <v>62.300000000000004</v>
      </c>
    </row>
    <row r="37" spans="1:19" x14ac:dyDescent="0.25">
      <c r="A37" s="2" t="s">
        <v>180</v>
      </c>
      <c r="B37" s="2" t="s">
        <v>6</v>
      </c>
      <c r="C37" s="2" t="s">
        <v>7</v>
      </c>
      <c r="D37" s="2" t="s">
        <v>8</v>
      </c>
      <c r="E37" s="2" t="s">
        <v>9</v>
      </c>
      <c r="F37" s="2" t="s">
        <v>10</v>
      </c>
      <c r="G37" s="2" t="s">
        <v>148</v>
      </c>
      <c r="H37" s="23">
        <v>30</v>
      </c>
      <c r="I37" s="24">
        <v>9.5</v>
      </c>
      <c r="J37" s="24">
        <v>3.75</v>
      </c>
      <c r="K37" s="24"/>
      <c r="L37" s="24">
        <v>18</v>
      </c>
      <c r="M37" s="24">
        <v>17.5</v>
      </c>
      <c r="N37" s="24">
        <v>20</v>
      </c>
      <c r="O37" s="24">
        <v>19.5</v>
      </c>
      <c r="P37" s="24">
        <v>19</v>
      </c>
      <c r="Q37" s="19">
        <f t="shared" si="3"/>
        <v>13.25</v>
      </c>
      <c r="R37" s="19">
        <f t="shared" si="4"/>
        <v>18.8</v>
      </c>
      <c r="S37" s="19">
        <f t="shared" si="5"/>
        <v>62.05</v>
      </c>
    </row>
    <row r="38" spans="1:19" x14ac:dyDescent="0.25">
      <c r="A38" s="2" t="s">
        <v>180</v>
      </c>
      <c r="B38" s="2" t="s">
        <v>214</v>
      </c>
      <c r="C38" s="2" t="s">
        <v>265</v>
      </c>
      <c r="D38" s="2" t="s">
        <v>266</v>
      </c>
      <c r="E38" s="2" t="s">
        <v>267</v>
      </c>
      <c r="F38" s="2" t="s">
        <v>213</v>
      </c>
      <c r="G38" s="2" t="s">
        <v>143</v>
      </c>
      <c r="H38" s="23">
        <v>32.14</v>
      </c>
      <c r="I38" s="24">
        <v>9</v>
      </c>
      <c r="J38" s="24"/>
      <c r="K38" s="24">
        <v>2.4</v>
      </c>
      <c r="L38" s="24">
        <v>17</v>
      </c>
      <c r="M38" s="24">
        <v>17</v>
      </c>
      <c r="N38" s="24">
        <v>19.5</v>
      </c>
      <c r="O38" s="24">
        <v>19</v>
      </c>
      <c r="P38" s="24">
        <v>19.5</v>
      </c>
      <c r="Q38" s="19">
        <f t="shared" si="3"/>
        <v>11.4</v>
      </c>
      <c r="R38" s="19">
        <f t="shared" si="4"/>
        <v>18.399999999999999</v>
      </c>
      <c r="S38" s="19">
        <f t="shared" si="5"/>
        <v>61.94</v>
      </c>
    </row>
    <row r="39" spans="1:19" x14ac:dyDescent="0.25">
      <c r="A39" s="2" t="s">
        <v>180</v>
      </c>
      <c r="B39" s="2" t="s">
        <v>6</v>
      </c>
      <c r="C39" s="2" t="s">
        <v>268</v>
      </c>
      <c r="D39" s="2" t="s">
        <v>269</v>
      </c>
      <c r="E39" s="2" t="s">
        <v>270</v>
      </c>
      <c r="F39" s="2" t="s">
        <v>18</v>
      </c>
      <c r="G39" s="2" t="s">
        <v>148</v>
      </c>
      <c r="H39" s="23">
        <v>27.63</v>
      </c>
      <c r="I39" s="24">
        <v>9</v>
      </c>
      <c r="J39" s="24">
        <v>5</v>
      </c>
      <c r="K39" s="24"/>
      <c r="L39" s="24">
        <v>20</v>
      </c>
      <c r="M39" s="24"/>
      <c r="N39" s="24">
        <v>19.8</v>
      </c>
      <c r="O39" s="24">
        <v>20</v>
      </c>
      <c r="P39" s="24">
        <v>19</v>
      </c>
      <c r="Q39" s="19">
        <f t="shared" si="3"/>
        <v>14</v>
      </c>
      <c r="R39" s="19">
        <f t="shared" si="4"/>
        <v>19.7</v>
      </c>
      <c r="S39" s="19">
        <f t="shared" si="5"/>
        <v>61.33</v>
      </c>
    </row>
    <row r="40" spans="1:19" x14ac:dyDescent="0.25">
      <c r="A40" s="2" t="s">
        <v>180</v>
      </c>
      <c r="B40" s="2" t="s">
        <v>261</v>
      </c>
      <c r="C40" s="2" t="s">
        <v>271</v>
      </c>
      <c r="D40" s="2" t="s">
        <v>272</v>
      </c>
      <c r="E40" s="2" t="s">
        <v>273</v>
      </c>
      <c r="F40" s="2" t="s">
        <v>218</v>
      </c>
      <c r="G40" s="2" t="s">
        <v>163</v>
      </c>
      <c r="H40" s="23">
        <v>29</v>
      </c>
      <c r="I40" s="24">
        <v>3.5</v>
      </c>
      <c r="J40" s="24">
        <v>9.75</v>
      </c>
      <c r="K40" s="24"/>
      <c r="L40" s="24">
        <v>17</v>
      </c>
      <c r="M40" s="24">
        <v>20</v>
      </c>
      <c r="N40" s="24">
        <v>20</v>
      </c>
      <c r="O40" s="24">
        <v>18</v>
      </c>
      <c r="P40" s="24">
        <v>19</v>
      </c>
      <c r="Q40" s="19">
        <f t="shared" si="3"/>
        <v>13.25</v>
      </c>
      <c r="R40" s="19">
        <f t="shared" si="4"/>
        <v>18.8</v>
      </c>
      <c r="S40" s="19">
        <f t="shared" si="5"/>
        <v>61.05</v>
      </c>
    </row>
    <row r="41" spans="1:19" x14ac:dyDescent="0.25">
      <c r="A41" s="2" t="s">
        <v>180</v>
      </c>
      <c r="B41" s="2" t="s">
        <v>6</v>
      </c>
      <c r="C41" s="2" t="s">
        <v>274</v>
      </c>
      <c r="D41" s="2" t="s">
        <v>275</v>
      </c>
      <c r="E41" s="2" t="s">
        <v>276</v>
      </c>
      <c r="F41" s="2" t="s">
        <v>210</v>
      </c>
      <c r="G41" s="2" t="s">
        <v>196</v>
      </c>
      <c r="H41" s="23">
        <v>29</v>
      </c>
      <c r="I41" s="24">
        <v>9</v>
      </c>
      <c r="J41" s="24"/>
      <c r="K41" s="24">
        <v>4</v>
      </c>
      <c r="L41" s="24">
        <v>16.5</v>
      </c>
      <c r="M41" s="24">
        <v>19</v>
      </c>
      <c r="N41" s="24">
        <v>20</v>
      </c>
      <c r="O41" s="24">
        <v>19</v>
      </c>
      <c r="P41" s="24">
        <v>19</v>
      </c>
      <c r="Q41" s="19">
        <f t="shared" si="3"/>
        <v>13</v>
      </c>
      <c r="R41" s="19">
        <f t="shared" si="4"/>
        <v>18.7</v>
      </c>
      <c r="S41" s="19">
        <f t="shared" si="5"/>
        <v>60.7</v>
      </c>
    </row>
    <row r="42" spans="1:19" x14ac:dyDescent="0.25">
      <c r="A42" s="2" t="s">
        <v>180</v>
      </c>
      <c r="B42" s="2" t="s">
        <v>100</v>
      </c>
      <c r="C42" s="2" t="s">
        <v>136</v>
      </c>
      <c r="D42" s="2" t="s">
        <v>137</v>
      </c>
      <c r="E42" s="2" t="s">
        <v>138</v>
      </c>
      <c r="F42" s="2" t="s">
        <v>139</v>
      </c>
      <c r="G42" s="2" t="s">
        <v>135</v>
      </c>
      <c r="H42" s="23">
        <v>29.5</v>
      </c>
      <c r="I42" s="24">
        <v>9</v>
      </c>
      <c r="J42" s="24"/>
      <c r="K42" s="24">
        <v>3</v>
      </c>
      <c r="L42" s="24">
        <v>18</v>
      </c>
      <c r="M42" s="24">
        <v>20</v>
      </c>
      <c r="N42" s="24">
        <v>19.8</v>
      </c>
      <c r="O42" s="24">
        <v>18.5</v>
      </c>
      <c r="P42" s="24">
        <v>19.5</v>
      </c>
      <c r="Q42" s="19">
        <f t="shared" si="3"/>
        <v>12</v>
      </c>
      <c r="R42" s="19">
        <f t="shared" si="4"/>
        <v>19.16</v>
      </c>
      <c r="S42" s="19">
        <f t="shared" si="5"/>
        <v>60.66</v>
      </c>
    </row>
    <row r="43" spans="1:19" x14ac:dyDescent="0.25">
      <c r="A43" s="2" t="s">
        <v>180</v>
      </c>
      <c r="B43" s="2" t="s">
        <v>52</v>
      </c>
      <c r="C43" s="2" t="s">
        <v>277</v>
      </c>
      <c r="D43" s="2" t="s">
        <v>278</v>
      </c>
      <c r="E43" s="2" t="s">
        <v>279</v>
      </c>
      <c r="F43" s="2" t="s">
        <v>143</v>
      </c>
      <c r="G43" s="2" t="s">
        <v>152</v>
      </c>
      <c r="H43" s="23">
        <v>32</v>
      </c>
      <c r="I43" s="24">
        <v>9</v>
      </c>
      <c r="J43" s="24"/>
      <c r="K43" s="24"/>
      <c r="L43" s="24">
        <v>18.5</v>
      </c>
      <c r="M43" s="24">
        <v>18</v>
      </c>
      <c r="N43" s="24">
        <v>19.5</v>
      </c>
      <c r="O43" s="24">
        <v>19</v>
      </c>
      <c r="P43" s="24">
        <v>19.5</v>
      </c>
      <c r="Q43" s="19">
        <f t="shared" si="3"/>
        <v>9</v>
      </c>
      <c r="R43" s="19">
        <f t="shared" si="4"/>
        <v>18.899999999999999</v>
      </c>
      <c r="S43" s="19">
        <f t="shared" si="5"/>
        <v>59.9</v>
      </c>
    </row>
    <row r="44" spans="1:19" x14ac:dyDescent="0.25">
      <c r="A44" s="2" t="s">
        <v>180</v>
      </c>
      <c r="B44" s="2" t="s">
        <v>6</v>
      </c>
      <c r="C44" s="2" t="s">
        <v>280</v>
      </c>
      <c r="D44" s="2" t="s">
        <v>281</v>
      </c>
      <c r="E44" s="2" t="s">
        <v>282</v>
      </c>
      <c r="F44" s="2" t="s">
        <v>66</v>
      </c>
      <c r="G44" s="2" t="s">
        <v>135</v>
      </c>
      <c r="H44" s="23">
        <v>30.5</v>
      </c>
      <c r="I44" s="24">
        <v>9.6999999999999993</v>
      </c>
      <c r="J44" s="24"/>
      <c r="K44" s="24"/>
      <c r="L44" s="24">
        <v>18</v>
      </c>
      <c r="M44" s="24">
        <v>18.5</v>
      </c>
      <c r="N44" s="24">
        <v>20</v>
      </c>
      <c r="O44" s="24">
        <v>19.8</v>
      </c>
      <c r="P44" s="24">
        <v>19</v>
      </c>
      <c r="Q44" s="19">
        <f t="shared" si="3"/>
        <v>9.6999999999999993</v>
      </c>
      <c r="R44" s="19">
        <f t="shared" si="4"/>
        <v>19.059999999999999</v>
      </c>
      <c r="S44" s="19">
        <f t="shared" si="5"/>
        <v>59.260000000000005</v>
      </c>
    </row>
    <row r="45" spans="1:19" x14ac:dyDescent="0.25">
      <c r="A45" s="2" t="s">
        <v>180</v>
      </c>
      <c r="B45" s="2" t="s">
        <v>100</v>
      </c>
      <c r="C45" s="2" t="s">
        <v>140</v>
      </c>
      <c r="D45" s="2" t="s">
        <v>141</v>
      </c>
      <c r="E45" s="2" t="s">
        <v>142</v>
      </c>
      <c r="F45" s="2" t="s">
        <v>86</v>
      </c>
      <c r="G45" s="2" t="s">
        <v>143</v>
      </c>
      <c r="H45" s="23">
        <v>31</v>
      </c>
      <c r="I45" s="24">
        <v>8.5</v>
      </c>
      <c r="J45" s="24"/>
      <c r="K45" s="24"/>
      <c r="L45" s="24">
        <v>20</v>
      </c>
      <c r="M45" s="24">
        <v>20</v>
      </c>
      <c r="N45" s="24">
        <v>20</v>
      </c>
      <c r="O45" s="24">
        <v>19.8</v>
      </c>
      <c r="P45" s="24">
        <v>19</v>
      </c>
      <c r="Q45" s="19">
        <f t="shared" si="3"/>
        <v>8.5</v>
      </c>
      <c r="R45" s="19">
        <f t="shared" si="4"/>
        <v>19.759999999999998</v>
      </c>
      <c r="S45" s="19">
        <f t="shared" si="5"/>
        <v>59.26</v>
      </c>
    </row>
    <row r="46" spans="1:19" x14ac:dyDescent="0.25">
      <c r="A46" s="2" t="s">
        <v>180</v>
      </c>
      <c r="B46" s="2" t="s">
        <v>87</v>
      </c>
      <c r="C46" s="2" t="s">
        <v>283</v>
      </c>
      <c r="D46" s="2" t="s">
        <v>284</v>
      </c>
      <c r="E46" s="2" t="s">
        <v>285</v>
      </c>
      <c r="F46" s="2" t="s">
        <v>162</v>
      </c>
      <c r="G46" s="2" t="s">
        <v>210</v>
      </c>
      <c r="H46" s="23">
        <v>30.36</v>
      </c>
      <c r="I46" s="24">
        <v>10</v>
      </c>
      <c r="J46" s="24"/>
      <c r="K46" s="24"/>
      <c r="L46" s="24">
        <v>18.5</v>
      </c>
      <c r="M46" s="24">
        <v>17.5</v>
      </c>
      <c r="N46" s="24">
        <v>19.5</v>
      </c>
      <c r="O46" s="24">
        <v>19.5</v>
      </c>
      <c r="P46" s="24">
        <v>19.5</v>
      </c>
      <c r="Q46" s="19">
        <f t="shared" si="3"/>
        <v>10</v>
      </c>
      <c r="R46" s="19">
        <f t="shared" si="4"/>
        <v>18.899999999999999</v>
      </c>
      <c r="S46" s="19">
        <f t="shared" si="5"/>
        <v>59.26</v>
      </c>
    </row>
    <row r="47" spans="1:19" x14ac:dyDescent="0.25">
      <c r="A47" s="2" t="s">
        <v>180</v>
      </c>
      <c r="B47" s="2" t="s">
        <v>286</v>
      </c>
      <c r="C47" s="2" t="s">
        <v>287</v>
      </c>
      <c r="D47" s="2" t="s">
        <v>288</v>
      </c>
      <c r="E47" s="2" t="s">
        <v>289</v>
      </c>
      <c r="F47" s="2" t="s">
        <v>18</v>
      </c>
      <c r="G47" s="2" t="s">
        <v>222</v>
      </c>
      <c r="H47" s="23">
        <v>30</v>
      </c>
      <c r="I47" s="24">
        <v>9</v>
      </c>
      <c r="J47" s="24"/>
      <c r="K47" s="24"/>
      <c r="L47" s="24">
        <v>20</v>
      </c>
      <c r="M47" s="24">
        <v>20</v>
      </c>
      <c r="N47" s="24">
        <v>19.600000000000001</v>
      </c>
      <c r="O47" s="24">
        <v>20</v>
      </c>
      <c r="P47" s="24">
        <v>19.5</v>
      </c>
      <c r="Q47" s="19">
        <f t="shared" si="3"/>
        <v>9</v>
      </c>
      <c r="R47" s="19">
        <f t="shared" si="4"/>
        <v>19.82</v>
      </c>
      <c r="S47" s="19">
        <f t="shared" si="5"/>
        <v>58.82</v>
      </c>
    </row>
    <row r="48" spans="1:19" x14ac:dyDescent="0.25">
      <c r="A48" s="2" t="s">
        <v>180</v>
      </c>
      <c r="B48" s="2" t="s">
        <v>6</v>
      </c>
      <c r="C48" s="2" t="s">
        <v>290</v>
      </c>
      <c r="D48" s="2" t="s">
        <v>291</v>
      </c>
      <c r="E48" s="2" t="s">
        <v>292</v>
      </c>
      <c r="F48" s="2" t="s">
        <v>58</v>
      </c>
      <c r="G48" s="2" t="s">
        <v>135</v>
      </c>
      <c r="H48" s="23">
        <v>31</v>
      </c>
      <c r="I48" s="24">
        <v>9</v>
      </c>
      <c r="J48" s="24"/>
      <c r="K48" s="24"/>
      <c r="L48" s="24">
        <v>18</v>
      </c>
      <c r="M48" s="24">
        <v>18</v>
      </c>
      <c r="N48" s="24">
        <v>19.5</v>
      </c>
      <c r="O48" s="24">
        <v>19.5</v>
      </c>
      <c r="P48" s="24">
        <v>19</v>
      </c>
      <c r="Q48" s="19">
        <f t="shared" si="3"/>
        <v>9</v>
      </c>
      <c r="R48" s="19">
        <f t="shared" si="4"/>
        <v>18.8</v>
      </c>
      <c r="S48" s="19">
        <f t="shared" si="5"/>
        <v>58.8</v>
      </c>
    </row>
    <row r="49" spans="1:19" x14ac:dyDescent="0.25">
      <c r="A49" s="2" t="s">
        <v>180</v>
      </c>
      <c r="B49" s="2" t="s">
        <v>87</v>
      </c>
      <c r="C49" s="2" t="s">
        <v>293</v>
      </c>
      <c r="D49" s="2" t="s">
        <v>294</v>
      </c>
      <c r="E49" s="2" t="s">
        <v>295</v>
      </c>
      <c r="F49" s="2" t="s">
        <v>296</v>
      </c>
      <c r="G49" s="2" t="s">
        <v>210</v>
      </c>
      <c r="H49" s="23">
        <v>31</v>
      </c>
      <c r="I49" s="24">
        <v>8.5</v>
      </c>
      <c r="J49" s="24"/>
      <c r="K49" s="24"/>
      <c r="L49" s="24">
        <v>19</v>
      </c>
      <c r="M49" s="24">
        <v>18.5</v>
      </c>
      <c r="N49" s="24">
        <v>19</v>
      </c>
      <c r="O49" s="24">
        <v>19.2</v>
      </c>
      <c r="P49" s="24">
        <v>19.5</v>
      </c>
      <c r="Q49" s="19">
        <f t="shared" si="3"/>
        <v>8.5</v>
      </c>
      <c r="R49" s="19">
        <f t="shared" si="4"/>
        <v>19.04</v>
      </c>
      <c r="S49" s="19">
        <f t="shared" si="5"/>
        <v>58.54</v>
      </c>
    </row>
    <row r="50" spans="1:19" x14ac:dyDescent="0.25">
      <c r="A50" s="2" t="s">
        <v>180</v>
      </c>
      <c r="B50" s="2" t="s">
        <v>214</v>
      </c>
      <c r="C50" s="2" t="s">
        <v>297</v>
      </c>
      <c r="D50" s="2" t="s">
        <v>298</v>
      </c>
      <c r="E50" s="2" t="s">
        <v>299</v>
      </c>
      <c r="F50" s="2" t="s">
        <v>162</v>
      </c>
      <c r="G50" s="2" t="s">
        <v>300</v>
      </c>
      <c r="H50" s="23">
        <v>30</v>
      </c>
      <c r="I50" s="24">
        <v>9.5</v>
      </c>
      <c r="J50" s="24"/>
      <c r="K50" s="24"/>
      <c r="L50" s="24">
        <v>19</v>
      </c>
      <c r="M50" s="24">
        <v>18</v>
      </c>
      <c r="N50" s="24">
        <v>19.8</v>
      </c>
      <c r="O50" s="24">
        <v>19</v>
      </c>
      <c r="P50" s="24">
        <v>19</v>
      </c>
      <c r="Q50" s="19">
        <f t="shared" si="3"/>
        <v>9.5</v>
      </c>
      <c r="R50" s="19">
        <f t="shared" si="4"/>
        <v>18.96</v>
      </c>
      <c r="S50" s="19">
        <f t="shared" si="5"/>
        <v>58.46</v>
      </c>
    </row>
    <row r="51" spans="1:19" x14ac:dyDescent="0.25">
      <c r="A51" s="2" t="s">
        <v>180</v>
      </c>
      <c r="B51" s="2" t="s">
        <v>52</v>
      </c>
      <c r="C51" s="2" t="s">
        <v>301</v>
      </c>
      <c r="D51" s="2" t="s">
        <v>302</v>
      </c>
      <c r="E51" s="2" t="s">
        <v>303</v>
      </c>
      <c r="F51" s="2" t="s">
        <v>135</v>
      </c>
      <c r="G51" s="2" t="s">
        <v>158</v>
      </c>
      <c r="H51" s="23">
        <v>27.71</v>
      </c>
      <c r="I51" s="24">
        <v>8</v>
      </c>
      <c r="J51" s="24"/>
      <c r="K51" s="24">
        <v>3</v>
      </c>
      <c r="L51" s="24">
        <v>18</v>
      </c>
      <c r="M51" s="24">
        <v>20</v>
      </c>
      <c r="N51" s="24">
        <v>19.8</v>
      </c>
      <c r="O51" s="24">
        <v>18.5</v>
      </c>
      <c r="P51" s="24">
        <v>19</v>
      </c>
      <c r="Q51" s="19">
        <f t="shared" si="3"/>
        <v>11</v>
      </c>
      <c r="R51" s="19">
        <f t="shared" si="4"/>
        <v>19.059999999999999</v>
      </c>
      <c r="S51" s="19">
        <f t="shared" si="5"/>
        <v>57.769999999999996</v>
      </c>
    </row>
    <row r="52" spans="1:19" x14ac:dyDescent="0.25">
      <c r="A52" s="2" t="s">
        <v>180</v>
      </c>
      <c r="B52" s="2" t="s">
        <v>100</v>
      </c>
      <c r="C52" s="2" t="s">
        <v>144</v>
      </c>
      <c r="D52" s="2" t="s">
        <v>145</v>
      </c>
      <c r="E52" s="2" t="s">
        <v>146</v>
      </c>
      <c r="F52" s="2" t="s">
        <v>147</v>
      </c>
      <c r="G52" s="2" t="s">
        <v>148</v>
      </c>
      <c r="H52" s="23">
        <v>30</v>
      </c>
      <c r="I52" s="24">
        <v>8.5</v>
      </c>
      <c r="J52" s="24"/>
      <c r="K52" s="24"/>
      <c r="L52" s="24">
        <v>18</v>
      </c>
      <c r="M52" s="24">
        <v>18.5</v>
      </c>
      <c r="N52" s="24">
        <v>19.8</v>
      </c>
      <c r="O52" s="24">
        <v>19</v>
      </c>
      <c r="P52" s="24">
        <v>19.5</v>
      </c>
      <c r="Q52" s="19">
        <f t="shared" si="3"/>
        <v>8.5</v>
      </c>
      <c r="R52" s="19">
        <f t="shared" si="4"/>
        <v>18.96</v>
      </c>
      <c r="S52" s="19">
        <f t="shared" si="5"/>
        <v>57.46</v>
      </c>
    </row>
    <row r="53" spans="1:19" x14ac:dyDescent="0.25">
      <c r="A53" s="2" t="s">
        <v>180</v>
      </c>
      <c r="B53" s="2" t="s">
        <v>100</v>
      </c>
      <c r="C53" s="2" t="s">
        <v>304</v>
      </c>
      <c r="D53" s="2" t="s">
        <v>305</v>
      </c>
      <c r="E53" s="2" t="s">
        <v>306</v>
      </c>
      <c r="F53" s="2" t="s">
        <v>307</v>
      </c>
      <c r="G53" s="2" t="s">
        <v>179</v>
      </c>
      <c r="H53" s="23">
        <v>28</v>
      </c>
      <c r="I53" s="24"/>
      <c r="J53" s="24">
        <v>10</v>
      </c>
      <c r="K53" s="24"/>
      <c r="L53" s="24">
        <v>17.5</v>
      </c>
      <c r="M53" s="24">
        <v>20</v>
      </c>
      <c r="N53" s="24">
        <v>19.7</v>
      </c>
      <c r="O53" s="24">
        <v>18</v>
      </c>
      <c r="P53" s="24">
        <v>19.5</v>
      </c>
      <c r="Q53" s="19">
        <f t="shared" si="3"/>
        <v>10</v>
      </c>
      <c r="R53" s="19">
        <f t="shared" si="4"/>
        <v>18.940000000000001</v>
      </c>
      <c r="S53" s="19">
        <f t="shared" si="5"/>
        <v>56.94</v>
      </c>
    </row>
    <row r="54" spans="1:19" x14ac:dyDescent="0.25">
      <c r="A54" s="2" t="s">
        <v>180</v>
      </c>
      <c r="B54" s="2" t="s">
        <v>308</v>
      </c>
      <c r="C54" s="2" t="s">
        <v>309</v>
      </c>
      <c r="D54" s="2" t="s">
        <v>310</v>
      </c>
      <c r="E54" s="2" t="s">
        <v>311</v>
      </c>
      <c r="F54" s="2" t="s">
        <v>130</v>
      </c>
      <c r="G54" s="2" t="s">
        <v>312</v>
      </c>
      <c r="H54" s="23">
        <v>28</v>
      </c>
      <c r="I54" s="24">
        <v>9.5</v>
      </c>
      <c r="J54" s="24"/>
      <c r="K54" s="24"/>
      <c r="L54" s="24">
        <v>18</v>
      </c>
      <c r="M54" s="24">
        <v>20</v>
      </c>
      <c r="N54" s="24">
        <v>19.5</v>
      </c>
      <c r="O54" s="24">
        <v>18</v>
      </c>
      <c r="P54" s="24">
        <v>19</v>
      </c>
      <c r="Q54" s="19">
        <f t="shared" si="3"/>
        <v>9.5</v>
      </c>
      <c r="R54" s="19">
        <f t="shared" si="4"/>
        <v>18.899999999999999</v>
      </c>
      <c r="S54" s="19">
        <f t="shared" si="5"/>
        <v>56.4</v>
      </c>
    </row>
    <row r="55" spans="1:19" x14ac:dyDescent="0.25">
      <c r="A55" s="2" t="s">
        <v>180</v>
      </c>
      <c r="B55" s="2" t="s">
        <v>233</v>
      </c>
      <c r="C55" s="2" t="s">
        <v>313</v>
      </c>
      <c r="D55" s="2" t="s">
        <v>314</v>
      </c>
      <c r="E55" s="2" t="s">
        <v>315</v>
      </c>
      <c r="F55" s="2" t="s">
        <v>316</v>
      </c>
      <c r="G55" s="2" t="s">
        <v>162</v>
      </c>
      <c r="H55" s="23">
        <v>29</v>
      </c>
      <c r="I55" s="24">
        <v>8.5</v>
      </c>
      <c r="J55" s="24"/>
      <c r="K55" s="24"/>
      <c r="L55" s="24">
        <v>17</v>
      </c>
      <c r="M55" s="24">
        <v>20</v>
      </c>
      <c r="N55" s="24">
        <v>19.899999999999999</v>
      </c>
      <c r="O55" s="24">
        <v>17</v>
      </c>
      <c r="P55" s="24">
        <v>19.5</v>
      </c>
      <c r="Q55" s="19">
        <f t="shared" si="3"/>
        <v>8.5</v>
      </c>
      <c r="R55" s="19">
        <f t="shared" si="4"/>
        <v>18.68</v>
      </c>
      <c r="S55" s="19">
        <f t="shared" si="5"/>
        <v>56.18</v>
      </c>
    </row>
    <row r="56" spans="1:19" x14ac:dyDescent="0.25">
      <c r="A56" s="2" t="s">
        <v>180</v>
      </c>
      <c r="B56" s="2" t="s">
        <v>52</v>
      </c>
      <c r="C56" s="2" t="s">
        <v>317</v>
      </c>
      <c r="D56" s="2" t="s">
        <v>318</v>
      </c>
      <c r="E56" s="2" t="s">
        <v>319</v>
      </c>
      <c r="F56" s="2" t="s">
        <v>157</v>
      </c>
      <c r="G56" s="2" t="s">
        <v>320</v>
      </c>
      <c r="H56" s="23">
        <v>27.5</v>
      </c>
      <c r="I56" s="24">
        <v>9</v>
      </c>
      <c r="J56" s="24"/>
      <c r="K56" s="24"/>
      <c r="L56" s="24">
        <v>17.5</v>
      </c>
      <c r="M56" s="24"/>
      <c r="N56" s="24">
        <v>19.600000000000001</v>
      </c>
      <c r="O56" s="24">
        <v>17</v>
      </c>
      <c r="P56" s="24">
        <v>19.5</v>
      </c>
      <c r="Q56" s="19">
        <f t="shared" si="3"/>
        <v>9</v>
      </c>
      <c r="R56" s="19">
        <f t="shared" si="4"/>
        <v>18.399999999999999</v>
      </c>
      <c r="S56" s="19">
        <f t="shared" si="5"/>
        <v>54.9</v>
      </c>
    </row>
    <row r="57" spans="1:19" x14ac:dyDescent="0.25">
      <c r="A57" s="13" t="s">
        <v>116</v>
      </c>
      <c r="H57" s="23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spans="1:19" x14ac:dyDescent="0.25">
      <c r="A58" s="2" t="s">
        <v>180</v>
      </c>
      <c r="B58" s="2" t="s">
        <v>6</v>
      </c>
      <c r="C58" s="2" t="s">
        <v>181</v>
      </c>
      <c r="D58" s="2" t="s">
        <v>182</v>
      </c>
      <c r="E58" s="2" t="s">
        <v>183</v>
      </c>
      <c r="F58" s="2" t="s">
        <v>184</v>
      </c>
      <c r="G58" s="2" t="s">
        <v>152</v>
      </c>
      <c r="H58" s="23">
        <v>38.5</v>
      </c>
      <c r="Q58" s="20"/>
      <c r="R58" s="20"/>
      <c r="S58" s="20"/>
    </row>
    <row r="59" spans="1:19" x14ac:dyDescent="0.25">
      <c r="A59" s="2" t="s">
        <v>180</v>
      </c>
      <c r="B59" s="2" t="s">
        <v>6</v>
      </c>
      <c r="C59" s="2" t="s">
        <v>15</v>
      </c>
      <c r="D59" s="2" t="s">
        <v>16</v>
      </c>
      <c r="E59" s="2" t="s">
        <v>17</v>
      </c>
      <c r="F59" s="2" t="s">
        <v>10</v>
      </c>
      <c r="G59" s="2" t="s">
        <v>152</v>
      </c>
      <c r="H59" s="23">
        <v>33.21</v>
      </c>
      <c r="Q59" s="20"/>
      <c r="R59" s="20"/>
      <c r="S59" s="20"/>
    </row>
    <row r="60" spans="1:19" x14ac:dyDescent="0.25">
      <c r="A60" s="2" t="s">
        <v>180</v>
      </c>
      <c r="B60" s="2" t="s">
        <v>6</v>
      </c>
      <c r="C60" s="2" t="s">
        <v>185</v>
      </c>
      <c r="D60" s="2" t="s">
        <v>186</v>
      </c>
      <c r="E60" s="2" t="s">
        <v>187</v>
      </c>
      <c r="F60" s="2" t="s">
        <v>18</v>
      </c>
      <c r="G60" s="2" t="s">
        <v>147</v>
      </c>
      <c r="H60" s="23">
        <v>33</v>
      </c>
      <c r="Q60" s="20"/>
      <c r="R60" s="20"/>
      <c r="S60" s="20"/>
    </row>
    <row r="61" spans="1:19" x14ac:dyDescent="0.25">
      <c r="A61" s="2" t="s">
        <v>180</v>
      </c>
      <c r="B61" s="2" t="s">
        <v>52</v>
      </c>
      <c r="C61" s="2" t="s">
        <v>188</v>
      </c>
      <c r="D61" s="2" t="s">
        <v>189</v>
      </c>
      <c r="E61" s="2" t="s">
        <v>190</v>
      </c>
      <c r="F61" s="2" t="s">
        <v>191</v>
      </c>
      <c r="G61" s="2" t="s">
        <v>121</v>
      </c>
      <c r="H61" s="23">
        <v>31.5</v>
      </c>
      <c r="Q61" s="20"/>
      <c r="R61" s="20"/>
      <c r="S61" s="20"/>
    </row>
    <row r="62" spans="1:19" x14ac:dyDescent="0.25">
      <c r="A62" s="2" t="s">
        <v>180</v>
      </c>
      <c r="B62" s="2" t="s">
        <v>6</v>
      </c>
      <c r="C62" s="2" t="s">
        <v>23</v>
      </c>
      <c r="D62" s="2" t="s">
        <v>24</v>
      </c>
      <c r="E62" s="2" t="s">
        <v>25</v>
      </c>
      <c r="F62" s="2" t="s">
        <v>26</v>
      </c>
      <c r="G62" s="2" t="s">
        <v>179</v>
      </c>
      <c r="H62" s="23">
        <v>30.7</v>
      </c>
      <c r="Q62" s="20"/>
      <c r="R62" s="20"/>
      <c r="S62" s="20"/>
    </row>
    <row r="63" spans="1:19" x14ac:dyDescent="0.25">
      <c r="A63" s="2" t="s">
        <v>180</v>
      </c>
      <c r="B63" s="2" t="s">
        <v>57</v>
      </c>
      <c r="C63" s="2" t="s">
        <v>59</v>
      </c>
      <c r="D63" s="2" t="s">
        <v>60</v>
      </c>
      <c r="E63" s="2" t="s">
        <v>61</v>
      </c>
      <c r="F63" s="2" t="s">
        <v>62</v>
      </c>
      <c r="G63" s="2" t="s">
        <v>162</v>
      </c>
      <c r="H63" s="23">
        <v>30</v>
      </c>
      <c r="Q63" s="20"/>
      <c r="R63" s="20"/>
      <c r="S63" s="20"/>
    </row>
    <row r="64" spans="1:19" x14ac:dyDescent="0.25">
      <c r="A64" s="2" t="s">
        <v>180</v>
      </c>
      <c r="B64" s="2" t="s">
        <v>87</v>
      </c>
      <c r="C64" s="2" t="s">
        <v>192</v>
      </c>
      <c r="D64" s="2" t="s">
        <v>193</v>
      </c>
      <c r="E64" s="2" t="s">
        <v>194</v>
      </c>
      <c r="F64" s="2" t="s">
        <v>195</v>
      </c>
      <c r="G64" s="2" t="s">
        <v>196</v>
      </c>
      <c r="H64" s="23">
        <v>29.71</v>
      </c>
      <c r="Q64" s="20"/>
      <c r="R64" s="20"/>
      <c r="S64" s="20"/>
    </row>
    <row r="65" spans="1:19" x14ac:dyDescent="0.25">
      <c r="A65" s="2" t="s">
        <v>180</v>
      </c>
      <c r="B65" s="2" t="s">
        <v>6</v>
      </c>
      <c r="C65" s="2" t="s">
        <v>197</v>
      </c>
      <c r="D65" s="2" t="s">
        <v>198</v>
      </c>
      <c r="E65" s="2" t="s">
        <v>199</v>
      </c>
      <c r="F65" s="2" t="s">
        <v>135</v>
      </c>
      <c r="G65" s="2" t="s">
        <v>171</v>
      </c>
      <c r="H65" s="23">
        <v>29.5</v>
      </c>
      <c r="Q65" s="20"/>
      <c r="R65" s="20"/>
      <c r="S65" s="20"/>
    </row>
    <row r="66" spans="1:19" x14ac:dyDescent="0.25">
      <c r="A66" s="2" t="s">
        <v>180</v>
      </c>
      <c r="B66" s="2" t="s">
        <v>6</v>
      </c>
      <c r="C66" s="2" t="s">
        <v>200</v>
      </c>
      <c r="D66" s="2" t="s">
        <v>201</v>
      </c>
      <c r="E66" s="2" t="s">
        <v>202</v>
      </c>
      <c r="F66" s="2" t="s">
        <v>172</v>
      </c>
      <c r="G66" s="2" t="s">
        <v>143</v>
      </c>
      <c r="H66" s="23">
        <v>28</v>
      </c>
      <c r="Q66" s="20"/>
      <c r="R66" s="20"/>
      <c r="S66" s="20"/>
    </row>
    <row r="67" spans="1:19" x14ac:dyDescent="0.25">
      <c r="A67" s="2" t="s">
        <v>180</v>
      </c>
      <c r="B67" s="2" t="s">
        <v>67</v>
      </c>
      <c r="C67" s="2" t="s">
        <v>203</v>
      </c>
      <c r="D67" s="2" t="s">
        <v>204</v>
      </c>
      <c r="E67" s="2" t="s">
        <v>205</v>
      </c>
      <c r="F67" s="2" t="s">
        <v>206</v>
      </c>
      <c r="G67" s="2" t="s">
        <v>207</v>
      </c>
      <c r="H67" s="23">
        <v>28</v>
      </c>
      <c r="Q67" s="20"/>
      <c r="R67" s="20"/>
      <c r="S67" s="20"/>
    </row>
  </sheetData>
  <sheetProtection sheet="1" objects="1" scenarios="1"/>
  <autoFilter ref="A1:S5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7"/>
  <sheetViews>
    <sheetView workbookViewId="0">
      <selection activeCell="I1" sqref="I1:K1048576"/>
    </sheetView>
  </sheetViews>
  <sheetFormatPr defaultRowHeight="15" x14ac:dyDescent="0.25"/>
  <cols>
    <col min="1" max="1" width="51.140625" style="2" bestFit="1" customWidth="1"/>
    <col min="2" max="2" width="30.7109375" style="2" bestFit="1" customWidth="1"/>
    <col min="3" max="3" width="7" style="2" bestFit="1" customWidth="1"/>
    <col min="4" max="4" width="24.5703125" style="2" bestFit="1" customWidth="1"/>
    <col min="5" max="5" width="17.42578125" style="2" bestFit="1" customWidth="1"/>
    <col min="6" max="7" width="15.28515625" style="2" bestFit="1" customWidth="1"/>
    <col min="8" max="8" width="17.85546875" style="2" bestFit="1" customWidth="1"/>
    <col min="9" max="16" width="0" style="21" hidden="1" customWidth="1"/>
    <col min="17" max="17" width="10.42578125" style="21" customWidth="1"/>
    <col min="18" max="55" width="9.140625" style="21"/>
    <col min="56" max="16384" width="9.140625" style="22"/>
  </cols>
  <sheetData>
    <row r="1" spans="1:55" s="43" customFormat="1" ht="33.75" x14ac:dyDescent="0.25">
      <c r="A1" s="28" t="s">
        <v>117</v>
      </c>
      <c r="B1" s="28" t="s">
        <v>0</v>
      </c>
      <c r="C1" s="28" t="s">
        <v>1</v>
      </c>
      <c r="D1" s="28" t="s">
        <v>2</v>
      </c>
      <c r="E1" s="41" t="s">
        <v>3</v>
      </c>
      <c r="F1" s="41" t="s">
        <v>4</v>
      </c>
      <c r="G1" s="41" t="s">
        <v>118</v>
      </c>
      <c r="H1" s="41" t="s">
        <v>113</v>
      </c>
      <c r="I1" s="42" t="s">
        <v>104</v>
      </c>
      <c r="J1" s="42" t="s">
        <v>105</v>
      </c>
      <c r="K1" s="42" t="s">
        <v>106</v>
      </c>
      <c r="L1" s="42" t="s">
        <v>107</v>
      </c>
      <c r="M1" s="42" t="s">
        <v>108</v>
      </c>
      <c r="N1" s="42" t="s">
        <v>114</v>
      </c>
      <c r="O1" s="42" t="s">
        <v>115</v>
      </c>
      <c r="P1" s="42" t="s">
        <v>109</v>
      </c>
      <c r="Q1" s="42" t="s">
        <v>110</v>
      </c>
      <c r="R1" s="42" t="s">
        <v>111</v>
      </c>
      <c r="S1" s="42" t="s">
        <v>112</v>
      </c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</row>
    <row r="2" spans="1:55" ht="12.75" customHeight="1" x14ac:dyDescent="0.25">
      <c r="A2" s="2" t="s">
        <v>321</v>
      </c>
      <c r="B2" s="2" t="s">
        <v>6</v>
      </c>
      <c r="C2" s="2" t="s">
        <v>208</v>
      </c>
      <c r="D2" s="2" t="s">
        <v>209</v>
      </c>
      <c r="E2" s="2" t="s">
        <v>36</v>
      </c>
      <c r="F2" s="2" t="s">
        <v>210</v>
      </c>
      <c r="G2" s="2" t="s">
        <v>135</v>
      </c>
      <c r="H2" s="23">
        <v>40</v>
      </c>
      <c r="I2" s="44">
        <v>10</v>
      </c>
      <c r="J2" s="44">
        <v>5</v>
      </c>
      <c r="K2" s="44">
        <v>5</v>
      </c>
      <c r="L2" s="44">
        <v>17</v>
      </c>
      <c r="M2" s="44">
        <v>20</v>
      </c>
      <c r="N2" s="44">
        <v>20</v>
      </c>
      <c r="O2" s="44">
        <v>20</v>
      </c>
      <c r="P2" s="44">
        <v>19.5</v>
      </c>
      <c r="Q2" s="45">
        <f t="shared" ref="Q2:Q23" si="0">SUM(I2:K2)</f>
        <v>20</v>
      </c>
      <c r="R2" s="45">
        <f t="shared" ref="R2:R23" si="1">AVERAGE(L2:P2)</f>
        <v>19.3</v>
      </c>
      <c r="S2" s="45">
        <f t="shared" ref="S2:S23" si="2">SUM(H2+Q2+R2)</f>
        <v>79.3</v>
      </c>
    </row>
    <row r="3" spans="1:55" x14ac:dyDescent="0.25">
      <c r="A3" s="2" t="s">
        <v>321</v>
      </c>
      <c r="B3" s="2" t="s">
        <v>6</v>
      </c>
      <c r="C3" s="2" t="s">
        <v>38</v>
      </c>
      <c r="D3" s="2" t="s">
        <v>39</v>
      </c>
      <c r="E3" s="2" t="s">
        <v>40</v>
      </c>
      <c r="F3" s="2" t="s">
        <v>33</v>
      </c>
      <c r="G3" s="2" t="s">
        <v>211</v>
      </c>
      <c r="H3" s="23">
        <v>38</v>
      </c>
      <c r="I3" s="46">
        <v>9</v>
      </c>
      <c r="J3" s="46">
        <v>3.5</v>
      </c>
      <c r="K3" s="46">
        <v>4</v>
      </c>
      <c r="L3" s="46">
        <v>18</v>
      </c>
      <c r="M3" s="46">
        <v>20</v>
      </c>
      <c r="N3" s="46">
        <v>19.5</v>
      </c>
      <c r="O3" s="46">
        <v>19</v>
      </c>
      <c r="P3" s="46">
        <v>19.5</v>
      </c>
      <c r="Q3" s="45">
        <f t="shared" si="0"/>
        <v>16.5</v>
      </c>
      <c r="R3" s="45">
        <f t="shared" si="1"/>
        <v>19.2</v>
      </c>
      <c r="S3" s="45">
        <f t="shared" si="2"/>
        <v>73.7</v>
      </c>
    </row>
    <row r="4" spans="1:55" x14ac:dyDescent="0.25">
      <c r="A4" s="2" t="s">
        <v>321</v>
      </c>
      <c r="B4" s="2" t="s">
        <v>6</v>
      </c>
      <c r="C4" s="2" t="s">
        <v>30</v>
      </c>
      <c r="D4" s="2" t="s">
        <v>31</v>
      </c>
      <c r="E4" s="2" t="s">
        <v>32</v>
      </c>
      <c r="F4" s="2" t="s">
        <v>33</v>
      </c>
      <c r="G4" s="2" t="s">
        <v>152</v>
      </c>
      <c r="H4" s="23">
        <v>33</v>
      </c>
      <c r="I4" s="46">
        <v>4.5</v>
      </c>
      <c r="J4" s="46">
        <v>4</v>
      </c>
      <c r="K4" s="46">
        <v>10</v>
      </c>
      <c r="L4" s="46">
        <v>20</v>
      </c>
      <c r="M4" s="46">
        <v>20</v>
      </c>
      <c r="N4" s="46">
        <v>20</v>
      </c>
      <c r="O4" s="46">
        <v>20</v>
      </c>
      <c r="P4" s="46">
        <v>19</v>
      </c>
      <c r="Q4" s="45">
        <f t="shared" si="0"/>
        <v>18.5</v>
      </c>
      <c r="R4" s="45">
        <f t="shared" si="1"/>
        <v>19.8</v>
      </c>
      <c r="S4" s="45">
        <f t="shared" si="2"/>
        <v>71.3</v>
      </c>
    </row>
    <row r="5" spans="1:55" x14ac:dyDescent="0.25">
      <c r="A5" s="2" t="s">
        <v>321</v>
      </c>
      <c r="B5" s="2" t="s">
        <v>6</v>
      </c>
      <c r="C5" s="2" t="s">
        <v>45</v>
      </c>
      <c r="D5" s="2" t="s">
        <v>46</v>
      </c>
      <c r="E5" s="2" t="s">
        <v>47</v>
      </c>
      <c r="F5" s="2" t="s">
        <v>48</v>
      </c>
      <c r="G5" s="2" t="s">
        <v>172</v>
      </c>
      <c r="H5" s="23">
        <v>35</v>
      </c>
      <c r="I5" s="46">
        <v>9</v>
      </c>
      <c r="J5" s="46">
        <v>4</v>
      </c>
      <c r="K5" s="46">
        <v>2.6</v>
      </c>
      <c r="L5" s="46">
        <v>18</v>
      </c>
      <c r="M5" s="46">
        <v>20</v>
      </c>
      <c r="N5" s="46">
        <v>20</v>
      </c>
      <c r="O5" s="46">
        <v>19.5</v>
      </c>
      <c r="P5" s="46">
        <v>19.5</v>
      </c>
      <c r="Q5" s="45">
        <f t="shared" si="0"/>
        <v>15.6</v>
      </c>
      <c r="R5" s="45">
        <f t="shared" si="1"/>
        <v>19.399999999999999</v>
      </c>
      <c r="S5" s="45">
        <f t="shared" si="2"/>
        <v>70</v>
      </c>
    </row>
    <row r="6" spans="1:55" x14ac:dyDescent="0.25">
      <c r="A6" s="2" t="s">
        <v>321</v>
      </c>
      <c r="B6" s="2" t="s">
        <v>6</v>
      </c>
      <c r="C6" s="2" t="s">
        <v>49</v>
      </c>
      <c r="D6" s="2" t="s">
        <v>50</v>
      </c>
      <c r="E6" s="2" t="s">
        <v>51</v>
      </c>
      <c r="F6" s="2" t="s">
        <v>48</v>
      </c>
      <c r="G6" s="2" t="s">
        <v>212</v>
      </c>
      <c r="H6" s="23">
        <v>32</v>
      </c>
      <c r="I6" s="46">
        <v>5</v>
      </c>
      <c r="J6" s="46">
        <v>9.75</v>
      </c>
      <c r="K6" s="46">
        <v>3.2</v>
      </c>
      <c r="L6" s="46">
        <v>20</v>
      </c>
      <c r="M6" s="46">
        <v>19.5</v>
      </c>
      <c r="N6" s="46">
        <v>20</v>
      </c>
      <c r="O6" s="46">
        <v>20</v>
      </c>
      <c r="P6" s="46">
        <v>19</v>
      </c>
      <c r="Q6" s="45">
        <f t="shared" si="0"/>
        <v>17.95</v>
      </c>
      <c r="R6" s="45">
        <f t="shared" si="1"/>
        <v>19.7</v>
      </c>
      <c r="S6" s="45">
        <f t="shared" si="2"/>
        <v>69.650000000000006</v>
      </c>
    </row>
    <row r="7" spans="1:55" x14ac:dyDescent="0.25">
      <c r="A7" s="2" t="s">
        <v>321</v>
      </c>
      <c r="B7" s="2" t="s">
        <v>100</v>
      </c>
      <c r="C7" s="2" t="s">
        <v>101</v>
      </c>
      <c r="D7" s="2" t="s">
        <v>102</v>
      </c>
      <c r="E7" s="2" t="s">
        <v>103</v>
      </c>
      <c r="F7" s="2" t="s">
        <v>48</v>
      </c>
      <c r="G7" s="2" t="s">
        <v>121</v>
      </c>
      <c r="H7" s="23">
        <v>34.700000000000003</v>
      </c>
      <c r="I7" s="46">
        <v>10</v>
      </c>
      <c r="J7" s="46">
        <v>5</v>
      </c>
      <c r="K7" s="46"/>
      <c r="L7" s="46">
        <v>20</v>
      </c>
      <c r="M7" s="46">
        <v>20</v>
      </c>
      <c r="N7" s="46">
        <v>20</v>
      </c>
      <c r="O7" s="46">
        <v>19.7</v>
      </c>
      <c r="P7" s="46">
        <v>19</v>
      </c>
      <c r="Q7" s="45">
        <f t="shared" si="0"/>
        <v>15</v>
      </c>
      <c r="R7" s="45">
        <f t="shared" si="1"/>
        <v>19.740000000000002</v>
      </c>
      <c r="S7" s="45">
        <f t="shared" si="2"/>
        <v>69.44</v>
      </c>
    </row>
    <row r="8" spans="1:55" x14ac:dyDescent="0.25">
      <c r="A8" s="2" t="s">
        <v>321</v>
      </c>
      <c r="B8" s="2" t="s">
        <v>57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213</v>
      </c>
      <c r="H8" s="23">
        <v>31.54</v>
      </c>
      <c r="I8" s="46">
        <v>5</v>
      </c>
      <c r="J8" s="46">
        <v>10</v>
      </c>
      <c r="K8" s="46">
        <v>3.9</v>
      </c>
      <c r="L8" s="46">
        <v>18</v>
      </c>
      <c r="M8" s="46">
        <v>18.5</v>
      </c>
      <c r="N8" s="46">
        <v>20</v>
      </c>
      <c r="O8" s="46">
        <v>19.5</v>
      </c>
      <c r="P8" s="46">
        <v>19</v>
      </c>
      <c r="Q8" s="45">
        <f t="shared" si="0"/>
        <v>18.899999999999999</v>
      </c>
      <c r="R8" s="45">
        <f t="shared" si="1"/>
        <v>19</v>
      </c>
      <c r="S8" s="45">
        <f t="shared" si="2"/>
        <v>69.44</v>
      </c>
    </row>
    <row r="9" spans="1:55" x14ac:dyDescent="0.25">
      <c r="A9" s="2" t="s">
        <v>321</v>
      </c>
      <c r="B9" s="2" t="s">
        <v>67</v>
      </c>
      <c r="C9" s="2" t="s">
        <v>83</v>
      </c>
      <c r="D9" s="2" t="s">
        <v>84</v>
      </c>
      <c r="E9" s="2" t="s">
        <v>85</v>
      </c>
      <c r="F9" s="2" t="s">
        <v>86</v>
      </c>
      <c r="G9" s="2" t="s">
        <v>135</v>
      </c>
      <c r="H9" s="23">
        <v>34.22</v>
      </c>
      <c r="I9" s="46">
        <v>10</v>
      </c>
      <c r="J9" s="46">
        <v>4.5</v>
      </c>
      <c r="K9" s="46"/>
      <c r="L9" s="46">
        <v>19</v>
      </c>
      <c r="M9" s="46">
        <v>20</v>
      </c>
      <c r="N9" s="46">
        <v>19.5</v>
      </c>
      <c r="O9" s="46">
        <v>20</v>
      </c>
      <c r="P9" s="46">
        <v>19.5</v>
      </c>
      <c r="Q9" s="45">
        <f t="shared" si="0"/>
        <v>14.5</v>
      </c>
      <c r="R9" s="45">
        <f t="shared" si="1"/>
        <v>19.600000000000001</v>
      </c>
      <c r="S9" s="45">
        <f t="shared" si="2"/>
        <v>68.319999999999993</v>
      </c>
    </row>
    <row r="10" spans="1:55" x14ac:dyDescent="0.25">
      <c r="A10" s="2" t="s">
        <v>321</v>
      </c>
      <c r="B10" s="2" t="s">
        <v>67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148</v>
      </c>
      <c r="H10" s="23">
        <v>35</v>
      </c>
      <c r="I10" s="46">
        <v>10</v>
      </c>
      <c r="J10" s="46">
        <v>4</v>
      </c>
      <c r="K10" s="46"/>
      <c r="L10" s="46">
        <v>18.5</v>
      </c>
      <c r="M10" s="46">
        <v>20</v>
      </c>
      <c r="N10" s="46">
        <v>19</v>
      </c>
      <c r="O10" s="46">
        <v>19.2</v>
      </c>
      <c r="P10" s="46">
        <v>19.5</v>
      </c>
      <c r="Q10" s="45">
        <f t="shared" si="0"/>
        <v>14</v>
      </c>
      <c r="R10" s="45">
        <f t="shared" si="1"/>
        <v>19.240000000000002</v>
      </c>
      <c r="S10" s="45">
        <f t="shared" si="2"/>
        <v>68.240000000000009</v>
      </c>
    </row>
    <row r="11" spans="1:55" x14ac:dyDescent="0.25">
      <c r="A11" s="2" t="s">
        <v>321</v>
      </c>
      <c r="B11" s="2" t="s">
        <v>67</v>
      </c>
      <c r="C11" s="2" t="s">
        <v>68</v>
      </c>
      <c r="D11" s="2" t="s">
        <v>69</v>
      </c>
      <c r="E11" s="2" t="s">
        <v>70</v>
      </c>
      <c r="F11" s="2" t="s">
        <v>18</v>
      </c>
      <c r="G11" s="2" t="s">
        <v>222</v>
      </c>
      <c r="H11" s="23">
        <v>33.5</v>
      </c>
      <c r="I11" s="46">
        <v>10</v>
      </c>
      <c r="J11" s="46">
        <v>4</v>
      </c>
      <c r="K11" s="46"/>
      <c r="L11" s="46">
        <v>19</v>
      </c>
      <c r="M11" s="46">
        <v>20</v>
      </c>
      <c r="N11" s="46">
        <v>20</v>
      </c>
      <c r="O11" s="46">
        <v>19.8</v>
      </c>
      <c r="P11" s="46">
        <v>19</v>
      </c>
      <c r="Q11" s="45">
        <f t="shared" si="0"/>
        <v>14</v>
      </c>
      <c r="R11" s="45">
        <f t="shared" si="1"/>
        <v>19.559999999999999</v>
      </c>
      <c r="S11" s="45">
        <f t="shared" si="2"/>
        <v>67.06</v>
      </c>
    </row>
    <row r="12" spans="1:55" x14ac:dyDescent="0.25">
      <c r="A12" s="2" t="s">
        <v>321</v>
      </c>
      <c r="B12" s="2" t="s">
        <v>67</v>
      </c>
      <c r="C12" s="2" t="s">
        <v>79</v>
      </c>
      <c r="D12" s="2" t="s">
        <v>80</v>
      </c>
      <c r="E12" s="2" t="s">
        <v>81</v>
      </c>
      <c r="F12" s="2" t="s">
        <v>82</v>
      </c>
      <c r="G12" s="2" t="s">
        <v>210</v>
      </c>
      <c r="H12" s="23">
        <v>30</v>
      </c>
      <c r="I12" s="46">
        <v>10</v>
      </c>
      <c r="J12" s="46">
        <v>4.5</v>
      </c>
      <c r="K12" s="46">
        <v>3</v>
      </c>
      <c r="L12" s="46">
        <v>19</v>
      </c>
      <c r="M12" s="46">
        <v>19</v>
      </c>
      <c r="N12" s="46">
        <v>19.8</v>
      </c>
      <c r="O12" s="46">
        <v>20</v>
      </c>
      <c r="P12" s="46">
        <v>19.5</v>
      </c>
      <c r="Q12" s="45">
        <f t="shared" si="0"/>
        <v>17.5</v>
      </c>
      <c r="R12" s="45">
        <f t="shared" si="1"/>
        <v>19.46</v>
      </c>
      <c r="S12" s="45">
        <f t="shared" si="2"/>
        <v>66.960000000000008</v>
      </c>
    </row>
    <row r="13" spans="1:55" x14ac:dyDescent="0.25">
      <c r="A13" s="2" t="s">
        <v>321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56</v>
      </c>
      <c r="G13" s="2" t="s">
        <v>227</v>
      </c>
      <c r="H13" s="23">
        <v>32.36</v>
      </c>
      <c r="I13" s="46">
        <v>5</v>
      </c>
      <c r="J13" s="46">
        <v>9</v>
      </c>
      <c r="K13" s="46">
        <v>1.6</v>
      </c>
      <c r="L13" s="46">
        <v>17.5</v>
      </c>
      <c r="M13" s="46">
        <v>18</v>
      </c>
      <c r="N13" s="46">
        <v>19.5</v>
      </c>
      <c r="O13" s="46">
        <v>20</v>
      </c>
      <c r="P13" s="46">
        <v>19.5</v>
      </c>
      <c r="Q13" s="45">
        <f t="shared" si="0"/>
        <v>15.6</v>
      </c>
      <c r="R13" s="45">
        <f t="shared" si="1"/>
        <v>18.899999999999999</v>
      </c>
      <c r="S13" s="45">
        <f t="shared" si="2"/>
        <v>66.86</v>
      </c>
    </row>
    <row r="14" spans="1:55" x14ac:dyDescent="0.25">
      <c r="A14" s="2" t="s">
        <v>321</v>
      </c>
      <c r="B14" s="2" t="s">
        <v>6</v>
      </c>
      <c r="C14" s="2" t="s">
        <v>19</v>
      </c>
      <c r="D14" s="2" t="s">
        <v>20</v>
      </c>
      <c r="E14" s="2" t="s">
        <v>21</v>
      </c>
      <c r="F14" s="2" t="s">
        <v>22</v>
      </c>
      <c r="G14" s="2" t="s">
        <v>222</v>
      </c>
      <c r="H14" s="23">
        <v>33</v>
      </c>
      <c r="I14" s="46">
        <v>9.5</v>
      </c>
      <c r="J14" s="46">
        <v>5</v>
      </c>
      <c r="K14" s="46"/>
      <c r="L14" s="46">
        <v>18</v>
      </c>
      <c r="M14" s="46">
        <v>20</v>
      </c>
      <c r="N14" s="46">
        <v>20</v>
      </c>
      <c r="O14" s="46">
        <v>19</v>
      </c>
      <c r="P14" s="46">
        <v>19</v>
      </c>
      <c r="Q14" s="45">
        <f t="shared" si="0"/>
        <v>14.5</v>
      </c>
      <c r="R14" s="45">
        <f t="shared" si="1"/>
        <v>19.2</v>
      </c>
      <c r="S14" s="45">
        <f t="shared" si="2"/>
        <v>66.7</v>
      </c>
    </row>
    <row r="15" spans="1:55" x14ac:dyDescent="0.25">
      <c r="A15" s="2" t="s">
        <v>321</v>
      </c>
      <c r="B15" s="2" t="s">
        <v>87</v>
      </c>
      <c r="C15" s="2" t="s">
        <v>92</v>
      </c>
      <c r="D15" s="2" t="s">
        <v>93</v>
      </c>
      <c r="E15" s="2" t="s">
        <v>94</v>
      </c>
      <c r="F15" s="2" t="s">
        <v>95</v>
      </c>
      <c r="G15" s="2" t="s">
        <v>167</v>
      </c>
      <c r="H15" s="23">
        <v>33</v>
      </c>
      <c r="I15" s="46">
        <v>10</v>
      </c>
      <c r="J15" s="46">
        <v>4.25</v>
      </c>
      <c r="K15" s="46"/>
      <c r="L15" s="46">
        <v>20</v>
      </c>
      <c r="M15" s="46">
        <v>19</v>
      </c>
      <c r="N15" s="46">
        <v>19.5</v>
      </c>
      <c r="O15" s="46">
        <v>19.600000000000001</v>
      </c>
      <c r="P15" s="46">
        <v>19</v>
      </c>
      <c r="Q15" s="45">
        <f t="shared" si="0"/>
        <v>14.25</v>
      </c>
      <c r="R15" s="45">
        <f t="shared" si="1"/>
        <v>19.419999999999998</v>
      </c>
      <c r="S15" s="45">
        <f t="shared" si="2"/>
        <v>66.67</v>
      </c>
    </row>
    <row r="16" spans="1:55" x14ac:dyDescent="0.25">
      <c r="A16" s="2" t="s">
        <v>321</v>
      </c>
      <c r="B16" s="2" t="s">
        <v>96</v>
      </c>
      <c r="C16" s="2" t="s">
        <v>97</v>
      </c>
      <c r="D16" s="2" t="s">
        <v>98</v>
      </c>
      <c r="E16" s="2" t="s">
        <v>99</v>
      </c>
      <c r="F16" s="2" t="s">
        <v>58</v>
      </c>
      <c r="G16" s="2" t="s">
        <v>148</v>
      </c>
      <c r="H16" s="23">
        <v>32.85</v>
      </c>
      <c r="I16" s="46">
        <v>4.8</v>
      </c>
      <c r="J16" s="46">
        <v>10</v>
      </c>
      <c r="K16" s="46"/>
      <c r="L16" s="46">
        <v>18</v>
      </c>
      <c r="M16" s="46">
        <v>18</v>
      </c>
      <c r="N16" s="46">
        <v>19.5</v>
      </c>
      <c r="O16" s="46">
        <v>19.5</v>
      </c>
      <c r="P16" s="46">
        <v>19</v>
      </c>
      <c r="Q16" s="45">
        <f t="shared" si="0"/>
        <v>14.8</v>
      </c>
      <c r="R16" s="45">
        <f t="shared" si="1"/>
        <v>18.8</v>
      </c>
      <c r="S16" s="45">
        <f t="shared" si="2"/>
        <v>66.45</v>
      </c>
    </row>
    <row r="17" spans="1:19" x14ac:dyDescent="0.25">
      <c r="A17" s="2" t="s">
        <v>321</v>
      </c>
      <c r="B17" s="2" t="s">
        <v>6</v>
      </c>
      <c r="C17" s="2" t="s">
        <v>11</v>
      </c>
      <c r="D17" s="2" t="s">
        <v>12</v>
      </c>
      <c r="E17" s="2" t="s">
        <v>13</v>
      </c>
      <c r="F17" s="2" t="s">
        <v>14</v>
      </c>
      <c r="G17" s="2" t="s">
        <v>152</v>
      </c>
      <c r="H17" s="23">
        <v>31</v>
      </c>
      <c r="I17" s="46">
        <v>7.5</v>
      </c>
      <c r="J17" s="46">
        <v>4.75</v>
      </c>
      <c r="K17" s="46">
        <v>4</v>
      </c>
      <c r="L17" s="46">
        <v>17</v>
      </c>
      <c r="M17" s="46">
        <v>20</v>
      </c>
      <c r="N17" s="46">
        <v>19.8</v>
      </c>
      <c r="O17" s="46">
        <v>17</v>
      </c>
      <c r="P17" s="46">
        <v>19</v>
      </c>
      <c r="Q17" s="45">
        <f t="shared" si="0"/>
        <v>16.25</v>
      </c>
      <c r="R17" s="45">
        <f t="shared" si="1"/>
        <v>18.559999999999999</v>
      </c>
      <c r="S17" s="45">
        <f t="shared" si="2"/>
        <v>65.81</v>
      </c>
    </row>
    <row r="18" spans="1:19" x14ac:dyDescent="0.25">
      <c r="A18" s="2" t="s">
        <v>321</v>
      </c>
      <c r="B18" s="2" t="s">
        <v>6</v>
      </c>
      <c r="C18" s="2" t="s">
        <v>41</v>
      </c>
      <c r="D18" s="2" t="s">
        <v>42</v>
      </c>
      <c r="E18" s="2" t="s">
        <v>43</v>
      </c>
      <c r="F18" s="2" t="s">
        <v>44</v>
      </c>
      <c r="G18" s="2" t="s">
        <v>241</v>
      </c>
      <c r="H18" s="23">
        <v>31.5</v>
      </c>
      <c r="I18" s="46">
        <v>5</v>
      </c>
      <c r="J18" s="46">
        <v>9.75</v>
      </c>
      <c r="K18" s="46"/>
      <c r="L18" s="46">
        <v>17</v>
      </c>
      <c r="M18" s="46">
        <v>17.5</v>
      </c>
      <c r="N18" s="46">
        <v>19.5</v>
      </c>
      <c r="O18" s="46">
        <v>20</v>
      </c>
      <c r="P18" s="46">
        <v>19.5</v>
      </c>
      <c r="Q18" s="45">
        <f t="shared" si="0"/>
        <v>14.75</v>
      </c>
      <c r="R18" s="45">
        <f t="shared" si="1"/>
        <v>18.7</v>
      </c>
      <c r="S18" s="45">
        <f t="shared" si="2"/>
        <v>64.95</v>
      </c>
    </row>
    <row r="19" spans="1:19" x14ac:dyDescent="0.25">
      <c r="A19" s="2" t="s">
        <v>321</v>
      </c>
      <c r="B19" s="2" t="s">
        <v>67</v>
      </c>
      <c r="C19" s="2" t="s">
        <v>71</v>
      </c>
      <c r="D19" s="2" t="s">
        <v>72</v>
      </c>
      <c r="E19" s="2" t="s">
        <v>73</v>
      </c>
      <c r="F19" s="2" t="s">
        <v>74</v>
      </c>
      <c r="G19" s="2" t="s">
        <v>153</v>
      </c>
      <c r="H19" s="23">
        <v>31</v>
      </c>
      <c r="I19" s="46">
        <v>10</v>
      </c>
      <c r="J19" s="46">
        <v>4.5</v>
      </c>
      <c r="K19" s="46"/>
      <c r="L19" s="46">
        <v>19</v>
      </c>
      <c r="M19" s="46">
        <v>18.5</v>
      </c>
      <c r="N19" s="46">
        <v>20</v>
      </c>
      <c r="O19" s="46">
        <v>19.5</v>
      </c>
      <c r="P19" s="46">
        <v>19.5</v>
      </c>
      <c r="Q19" s="45">
        <f t="shared" si="0"/>
        <v>14.5</v>
      </c>
      <c r="R19" s="45">
        <f t="shared" si="1"/>
        <v>19.3</v>
      </c>
      <c r="S19" s="45">
        <f t="shared" si="2"/>
        <v>64.8</v>
      </c>
    </row>
    <row r="20" spans="1:19" x14ac:dyDescent="0.25">
      <c r="A20" s="2" t="s">
        <v>321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152</v>
      </c>
      <c r="H20" s="23">
        <v>30.86</v>
      </c>
      <c r="I20" s="46">
        <v>9.8000000000000007</v>
      </c>
      <c r="J20" s="46">
        <v>4</v>
      </c>
      <c r="K20" s="46"/>
      <c r="L20" s="46">
        <v>18</v>
      </c>
      <c r="M20" s="46">
        <v>18</v>
      </c>
      <c r="N20" s="46">
        <v>20</v>
      </c>
      <c r="O20" s="46">
        <v>19.7</v>
      </c>
      <c r="P20" s="46">
        <v>19.5</v>
      </c>
      <c r="Q20" s="45">
        <f t="shared" si="0"/>
        <v>13.8</v>
      </c>
      <c r="R20" s="45">
        <f t="shared" si="1"/>
        <v>19.04</v>
      </c>
      <c r="S20" s="45">
        <f t="shared" si="2"/>
        <v>63.699999999999996</v>
      </c>
    </row>
    <row r="21" spans="1:19" x14ac:dyDescent="0.25">
      <c r="A21" s="2" t="s">
        <v>321</v>
      </c>
      <c r="B21" s="2" t="s">
        <v>6</v>
      </c>
      <c r="C21" s="2" t="s">
        <v>27</v>
      </c>
      <c r="D21" s="2" t="s">
        <v>28</v>
      </c>
      <c r="E21" s="2" t="s">
        <v>29</v>
      </c>
      <c r="F21" s="2" t="s">
        <v>5</v>
      </c>
      <c r="G21" s="2" t="s">
        <v>163</v>
      </c>
      <c r="H21" s="23">
        <v>30</v>
      </c>
      <c r="I21" s="46">
        <v>4</v>
      </c>
      <c r="J21" s="46">
        <v>10</v>
      </c>
      <c r="K21" s="46"/>
      <c r="L21" s="46">
        <v>18</v>
      </c>
      <c r="M21" s="46"/>
      <c r="N21" s="46">
        <v>20</v>
      </c>
      <c r="O21" s="46">
        <v>18.5</v>
      </c>
      <c r="P21" s="46">
        <v>19.5</v>
      </c>
      <c r="Q21" s="45">
        <f t="shared" si="0"/>
        <v>14</v>
      </c>
      <c r="R21" s="45">
        <f t="shared" si="1"/>
        <v>19</v>
      </c>
      <c r="S21" s="45">
        <f t="shared" si="2"/>
        <v>63</v>
      </c>
    </row>
    <row r="22" spans="1:19" x14ac:dyDescent="0.25">
      <c r="A22" s="2" t="s">
        <v>321</v>
      </c>
      <c r="B22" s="2" t="s">
        <v>6</v>
      </c>
      <c r="C22" s="2" t="s">
        <v>34</v>
      </c>
      <c r="D22" s="2" t="s">
        <v>35</v>
      </c>
      <c r="E22" s="2" t="s">
        <v>36</v>
      </c>
      <c r="F22" s="2" t="s">
        <v>37</v>
      </c>
      <c r="G22" s="2" t="s">
        <v>130</v>
      </c>
      <c r="H22" s="23">
        <v>30.7</v>
      </c>
      <c r="I22" s="46">
        <v>9</v>
      </c>
      <c r="J22" s="46">
        <v>4</v>
      </c>
      <c r="K22" s="46"/>
      <c r="L22" s="46">
        <v>17.5</v>
      </c>
      <c r="M22" s="46">
        <v>18</v>
      </c>
      <c r="N22" s="46">
        <v>20</v>
      </c>
      <c r="O22" s="46">
        <v>18</v>
      </c>
      <c r="P22" s="46">
        <v>19.5</v>
      </c>
      <c r="Q22" s="45">
        <f t="shared" si="0"/>
        <v>13</v>
      </c>
      <c r="R22" s="45">
        <f t="shared" si="1"/>
        <v>18.600000000000001</v>
      </c>
      <c r="S22" s="45">
        <f t="shared" si="2"/>
        <v>62.300000000000004</v>
      </c>
    </row>
    <row r="23" spans="1:19" x14ac:dyDescent="0.25">
      <c r="A23" s="2" t="s">
        <v>321</v>
      </c>
      <c r="B23" s="2" t="s">
        <v>6</v>
      </c>
      <c r="C23" s="2" t="s">
        <v>7</v>
      </c>
      <c r="D23" s="2" t="s">
        <v>8</v>
      </c>
      <c r="E23" s="2" t="s">
        <v>9</v>
      </c>
      <c r="F23" s="2" t="s">
        <v>10</v>
      </c>
      <c r="G23" s="2" t="s">
        <v>148</v>
      </c>
      <c r="H23" s="23">
        <v>30</v>
      </c>
      <c r="I23" s="46">
        <v>9.5</v>
      </c>
      <c r="J23" s="46">
        <v>3.75</v>
      </c>
      <c r="K23" s="46"/>
      <c r="L23" s="46">
        <v>18</v>
      </c>
      <c r="M23" s="46">
        <v>17.5</v>
      </c>
      <c r="N23" s="46">
        <v>20</v>
      </c>
      <c r="O23" s="46">
        <v>19.5</v>
      </c>
      <c r="P23" s="46">
        <v>19</v>
      </c>
      <c r="Q23" s="45">
        <f t="shared" si="0"/>
        <v>13.25</v>
      </c>
      <c r="R23" s="45">
        <f t="shared" si="1"/>
        <v>18.8</v>
      </c>
      <c r="S23" s="45">
        <f t="shared" si="2"/>
        <v>62.05</v>
      </c>
    </row>
    <row r="24" spans="1:19" x14ac:dyDescent="0.25">
      <c r="A24" s="13" t="s">
        <v>116</v>
      </c>
    </row>
    <row r="25" spans="1:19" x14ac:dyDescent="0.2">
      <c r="A25" s="47" t="s">
        <v>321</v>
      </c>
      <c r="B25" s="47" t="s">
        <v>6</v>
      </c>
      <c r="C25" s="47" t="s">
        <v>15</v>
      </c>
      <c r="D25" s="47" t="s">
        <v>16</v>
      </c>
      <c r="E25" s="47" t="s">
        <v>17</v>
      </c>
      <c r="F25" s="47" t="s">
        <v>10</v>
      </c>
      <c r="G25" s="47" t="s">
        <v>152</v>
      </c>
      <c r="H25" s="48">
        <v>33.21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1:19" x14ac:dyDescent="0.2">
      <c r="A26" s="47" t="s">
        <v>321</v>
      </c>
      <c r="B26" s="47" t="s">
        <v>6</v>
      </c>
      <c r="C26" s="47" t="s">
        <v>23</v>
      </c>
      <c r="D26" s="47" t="s">
        <v>24</v>
      </c>
      <c r="E26" s="47" t="s">
        <v>25</v>
      </c>
      <c r="F26" s="47" t="s">
        <v>26</v>
      </c>
      <c r="G26" s="47" t="s">
        <v>179</v>
      </c>
      <c r="H26" s="48">
        <v>30.7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1:19" x14ac:dyDescent="0.2">
      <c r="A27" s="47" t="s">
        <v>321</v>
      </c>
      <c r="B27" s="47" t="s">
        <v>57</v>
      </c>
      <c r="C27" s="47" t="s">
        <v>59</v>
      </c>
      <c r="D27" s="47" t="s">
        <v>60</v>
      </c>
      <c r="E27" s="47" t="s">
        <v>61</v>
      </c>
      <c r="F27" s="47" t="s">
        <v>62</v>
      </c>
      <c r="G27" s="47" t="s">
        <v>162</v>
      </c>
      <c r="H27" s="48">
        <v>30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"/>
  <sheetViews>
    <sheetView tabSelected="1" topLeftCell="C1" zoomScale="115" zoomScaleNormal="115" workbookViewId="0">
      <selection activeCell="U22" sqref="U22"/>
    </sheetView>
  </sheetViews>
  <sheetFormatPr defaultRowHeight="15" x14ac:dyDescent="0.25"/>
  <cols>
    <col min="1" max="1" width="42.7109375" style="2" bestFit="1" customWidth="1"/>
    <col min="2" max="2" width="17.5703125" style="2" bestFit="1" customWidth="1"/>
    <col min="3" max="3" width="7.85546875" style="2" bestFit="1" customWidth="1"/>
    <col min="4" max="4" width="24.42578125" style="2" bestFit="1" customWidth="1"/>
    <col min="5" max="5" width="13.85546875" style="2" bestFit="1" customWidth="1"/>
    <col min="6" max="6" width="11.42578125" style="2" bestFit="1" customWidth="1"/>
    <col min="7" max="7" width="15.28515625" style="2" bestFit="1" customWidth="1"/>
    <col min="8" max="8" width="9.5703125" style="2" bestFit="1" customWidth="1"/>
    <col min="9" max="9" width="7.42578125" style="21" hidden="1" customWidth="1"/>
    <col min="10" max="10" width="7.7109375" style="21" hidden="1" customWidth="1"/>
    <col min="11" max="11" width="8.140625" style="21" hidden="1" customWidth="1"/>
    <col min="12" max="12" width="9" style="21" hidden="1" customWidth="1"/>
    <col min="13" max="13" width="8.5703125" style="21" hidden="1" customWidth="1"/>
    <col min="14" max="14" width="9.7109375" style="21" hidden="1" customWidth="1"/>
    <col min="15" max="15" width="11.140625" style="21" hidden="1" customWidth="1"/>
    <col min="16" max="16" width="6.5703125" style="21" hidden="1" customWidth="1"/>
    <col min="17" max="17" width="10.5703125" style="21" customWidth="1"/>
    <col min="18" max="18" width="12.28515625" style="21" customWidth="1"/>
    <col min="19" max="19" width="10.7109375" style="21" customWidth="1"/>
    <col min="20" max="51" width="9.140625" style="21"/>
    <col min="52" max="16384" width="9.140625" style="22"/>
  </cols>
  <sheetData>
    <row r="1" spans="1:51" s="43" customFormat="1" ht="33.75" x14ac:dyDescent="0.25">
      <c r="A1" s="28" t="s">
        <v>117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118</v>
      </c>
      <c r="H1" s="28" t="s">
        <v>113</v>
      </c>
      <c r="I1" s="32" t="s">
        <v>104</v>
      </c>
      <c r="J1" s="32" t="s">
        <v>105</v>
      </c>
      <c r="K1" s="32" t="s">
        <v>106</v>
      </c>
      <c r="L1" s="32" t="s">
        <v>107</v>
      </c>
      <c r="M1" s="32" t="s">
        <v>108</v>
      </c>
      <c r="N1" s="32" t="s">
        <v>114</v>
      </c>
      <c r="O1" s="32" t="s">
        <v>115</v>
      </c>
      <c r="P1" s="32" t="s">
        <v>109</v>
      </c>
      <c r="Q1" s="32" t="s">
        <v>110</v>
      </c>
      <c r="R1" s="32" t="s">
        <v>111</v>
      </c>
      <c r="S1" s="32" t="s">
        <v>112</v>
      </c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</row>
    <row r="2" spans="1:51" s="51" customFormat="1" x14ac:dyDescent="0.25">
      <c r="A2" s="49" t="s">
        <v>322</v>
      </c>
      <c r="B2" s="49" t="s">
        <v>214</v>
      </c>
      <c r="C2" s="49" t="s">
        <v>215</v>
      </c>
      <c r="D2" s="49" t="s">
        <v>216</v>
      </c>
      <c r="E2" s="49" t="s">
        <v>217</v>
      </c>
      <c r="F2" s="49" t="s">
        <v>218</v>
      </c>
      <c r="G2" s="49" t="s">
        <v>172</v>
      </c>
      <c r="H2" s="50">
        <v>35</v>
      </c>
      <c r="I2" s="25">
        <v>9.5</v>
      </c>
      <c r="J2" s="25"/>
      <c r="K2" s="25">
        <v>4</v>
      </c>
      <c r="L2" s="25">
        <v>20</v>
      </c>
      <c r="M2" s="25">
        <v>20</v>
      </c>
      <c r="N2" s="25">
        <v>20</v>
      </c>
      <c r="O2" s="25">
        <v>20</v>
      </c>
      <c r="P2" s="25">
        <v>19</v>
      </c>
      <c r="Q2" s="25">
        <f>SUM(I2:K2)</f>
        <v>13.5</v>
      </c>
      <c r="R2" s="25">
        <f>AVERAGE(L2:P2)</f>
        <v>19.8</v>
      </c>
      <c r="S2" s="25">
        <f>SUM(H2+Q2+R2)</f>
        <v>68.3</v>
      </c>
      <c r="T2" s="15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s="56" customFormat="1" x14ac:dyDescent="0.25">
      <c r="A3" s="52" t="s">
        <v>322</v>
      </c>
      <c r="B3" s="52" t="s">
        <v>214</v>
      </c>
      <c r="C3" s="52" t="s">
        <v>237</v>
      </c>
      <c r="D3" s="52" t="s">
        <v>238</v>
      </c>
      <c r="E3" s="52" t="s">
        <v>239</v>
      </c>
      <c r="F3" s="52" t="s">
        <v>240</v>
      </c>
      <c r="G3" s="52" t="s">
        <v>130</v>
      </c>
      <c r="H3" s="53">
        <v>29</v>
      </c>
      <c r="I3" s="27">
        <v>9.5</v>
      </c>
      <c r="J3" s="27">
        <v>4</v>
      </c>
      <c r="K3" s="27">
        <v>3</v>
      </c>
      <c r="L3" s="27">
        <v>19.5</v>
      </c>
      <c r="M3" s="27">
        <v>18.5</v>
      </c>
      <c r="N3" s="27">
        <v>20</v>
      </c>
      <c r="O3" s="27">
        <v>20</v>
      </c>
      <c r="P3" s="27">
        <v>19</v>
      </c>
      <c r="Q3" s="25">
        <f>SUM(I3:K3)</f>
        <v>16.5</v>
      </c>
      <c r="R3" s="25">
        <f>AVERAGE(L3:P3)</f>
        <v>19.399999999999999</v>
      </c>
      <c r="S3" s="25">
        <f>SUM(H3+Q3+R3)</f>
        <v>64.900000000000006</v>
      </c>
      <c r="T3" s="54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</row>
    <row r="4" spans="1:51" s="56" customFormat="1" x14ac:dyDescent="0.25">
      <c r="A4" s="52" t="s">
        <v>322</v>
      </c>
      <c r="B4" s="52" t="s">
        <v>214</v>
      </c>
      <c r="C4" s="52" t="s">
        <v>265</v>
      </c>
      <c r="D4" s="52" t="s">
        <v>266</v>
      </c>
      <c r="E4" s="52" t="s">
        <v>267</v>
      </c>
      <c r="F4" s="52" t="s">
        <v>213</v>
      </c>
      <c r="G4" s="52" t="s">
        <v>143</v>
      </c>
      <c r="H4" s="53">
        <v>32.14</v>
      </c>
      <c r="I4" s="27">
        <v>9</v>
      </c>
      <c r="J4" s="27"/>
      <c r="K4" s="27">
        <v>2.4</v>
      </c>
      <c r="L4" s="27">
        <v>17</v>
      </c>
      <c r="M4" s="27">
        <v>17</v>
      </c>
      <c r="N4" s="27">
        <v>19.5</v>
      </c>
      <c r="O4" s="27">
        <v>19</v>
      </c>
      <c r="P4" s="27">
        <v>19.5</v>
      </c>
      <c r="Q4" s="25">
        <f>SUM(I4:K4)</f>
        <v>11.4</v>
      </c>
      <c r="R4" s="25">
        <f>AVERAGE(L4:P4)</f>
        <v>18.399999999999999</v>
      </c>
      <c r="S4" s="25">
        <f>SUM(H4+Q4+R4)</f>
        <v>61.94</v>
      </c>
      <c r="T4" s="54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</row>
    <row r="5" spans="1:51" s="56" customFormat="1" x14ac:dyDescent="0.25">
      <c r="A5" s="52" t="s">
        <v>322</v>
      </c>
      <c r="B5" s="52" t="s">
        <v>214</v>
      </c>
      <c r="C5" s="52" t="s">
        <v>297</v>
      </c>
      <c r="D5" s="52" t="s">
        <v>298</v>
      </c>
      <c r="E5" s="52" t="s">
        <v>299</v>
      </c>
      <c r="F5" s="52" t="s">
        <v>162</v>
      </c>
      <c r="G5" s="52" t="s">
        <v>300</v>
      </c>
      <c r="H5" s="53">
        <v>30</v>
      </c>
      <c r="I5" s="27">
        <v>9.5</v>
      </c>
      <c r="J5" s="27"/>
      <c r="K5" s="27"/>
      <c r="L5" s="27">
        <v>19</v>
      </c>
      <c r="M5" s="27">
        <v>18</v>
      </c>
      <c r="N5" s="27">
        <v>19.8</v>
      </c>
      <c r="O5" s="27">
        <v>19</v>
      </c>
      <c r="P5" s="27">
        <v>19</v>
      </c>
      <c r="Q5" s="25">
        <f>SUM(I5:K5)</f>
        <v>9.5</v>
      </c>
      <c r="R5" s="25">
        <f>AVERAGE(L5:P5)</f>
        <v>18.96</v>
      </c>
      <c r="S5" s="25">
        <f>SUM(H5+Q5+R5)</f>
        <v>58.46</v>
      </c>
      <c r="T5" s="54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</row>
    <row r="6" spans="1:51" s="56" customFormat="1" x14ac:dyDescent="0.25">
      <c r="A6" s="52"/>
      <c r="B6" s="52"/>
      <c r="C6" s="52"/>
      <c r="D6" s="52"/>
      <c r="E6" s="52"/>
      <c r="F6" s="52"/>
      <c r="G6" s="52"/>
      <c r="H6" s="5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54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115" zoomScaleNormal="115" workbookViewId="0">
      <selection activeCell="I1" sqref="I1:K1048576"/>
    </sheetView>
  </sheetViews>
  <sheetFormatPr defaultRowHeight="15" x14ac:dyDescent="0.25"/>
  <cols>
    <col min="1" max="1" width="51" bestFit="1" customWidth="1"/>
    <col min="2" max="2" width="22.42578125" bestFit="1" customWidth="1"/>
    <col min="3" max="3" width="7.85546875" bestFit="1" customWidth="1"/>
    <col min="4" max="4" width="24.42578125" bestFit="1" customWidth="1"/>
    <col min="5" max="5" width="16.85546875" bestFit="1" customWidth="1"/>
    <col min="6" max="6" width="12.140625" bestFit="1" customWidth="1"/>
    <col min="7" max="7" width="12.42578125" bestFit="1" customWidth="1"/>
    <col min="8" max="8" width="8.42578125" bestFit="1" customWidth="1"/>
    <col min="9" max="16" width="0" hidden="1" customWidth="1"/>
  </cols>
  <sheetData>
    <row r="1" spans="1:19" ht="45" x14ac:dyDescent="0.25">
      <c r="A1" s="58" t="s">
        <v>117</v>
      </c>
      <c r="B1" s="58" t="s">
        <v>0</v>
      </c>
      <c r="C1" s="58" t="s">
        <v>1</v>
      </c>
      <c r="D1" s="58" t="s">
        <v>2</v>
      </c>
      <c r="E1" s="58" t="s">
        <v>3</v>
      </c>
      <c r="F1" s="58" t="s">
        <v>4</v>
      </c>
      <c r="G1" s="58" t="s">
        <v>118</v>
      </c>
      <c r="H1" s="59" t="s">
        <v>113</v>
      </c>
      <c r="I1" s="32" t="s">
        <v>104</v>
      </c>
      <c r="J1" s="32" t="s">
        <v>105</v>
      </c>
      <c r="K1" s="32" t="s">
        <v>106</v>
      </c>
      <c r="L1" s="32" t="s">
        <v>107</v>
      </c>
      <c r="M1" s="32" t="s">
        <v>108</v>
      </c>
      <c r="N1" s="32" t="s">
        <v>114</v>
      </c>
      <c r="O1" s="32" t="s">
        <v>115</v>
      </c>
      <c r="P1" s="32" t="s">
        <v>109</v>
      </c>
      <c r="Q1" s="29" t="s">
        <v>110</v>
      </c>
      <c r="R1" s="29" t="s">
        <v>111</v>
      </c>
      <c r="S1" s="34" t="s">
        <v>112</v>
      </c>
    </row>
    <row r="2" spans="1:19" x14ac:dyDescent="0.25">
      <c r="A2" s="2" t="s">
        <v>323</v>
      </c>
      <c r="B2" s="2" t="s">
        <v>6</v>
      </c>
      <c r="C2" s="17" t="s">
        <v>38</v>
      </c>
      <c r="D2" s="17" t="s">
        <v>39</v>
      </c>
      <c r="E2" s="17" t="s">
        <v>40</v>
      </c>
      <c r="F2" s="17" t="s">
        <v>33</v>
      </c>
      <c r="G2" s="17" t="s">
        <v>211</v>
      </c>
      <c r="H2" s="18">
        <v>38</v>
      </c>
      <c r="I2" s="25">
        <v>9</v>
      </c>
      <c r="J2" s="25">
        <v>3.5</v>
      </c>
      <c r="K2" s="25">
        <v>4</v>
      </c>
      <c r="L2" s="25">
        <v>18</v>
      </c>
      <c r="M2" s="25">
        <v>20</v>
      </c>
      <c r="N2" s="25">
        <v>19.5</v>
      </c>
      <c r="O2" s="25">
        <v>19</v>
      </c>
      <c r="P2" s="25">
        <v>19.5</v>
      </c>
      <c r="Q2" s="25">
        <f t="shared" ref="Q2:Q19" si="0">SUM(I2:K2)</f>
        <v>16.5</v>
      </c>
      <c r="R2" s="25">
        <f t="shared" ref="R2:R19" si="1">AVERAGE(L2:P2)</f>
        <v>19.2</v>
      </c>
      <c r="S2" s="25">
        <f t="shared" ref="S2:S19" si="2">SUM(H2+Q2+R2)</f>
        <v>73.7</v>
      </c>
    </row>
    <row r="3" spans="1:19" x14ac:dyDescent="0.25">
      <c r="A3" s="2" t="s">
        <v>323</v>
      </c>
      <c r="B3" s="2" t="s">
        <v>6</v>
      </c>
      <c r="C3" s="17" t="s">
        <v>30</v>
      </c>
      <c r="D3" s="17" t="s">
        <v>31</v>
      </c>
      <c r="E3" s="17" t="s">
        <v>32</v>
      </c>
      <c r="F3" s="17" t="s">
        <v>33</v>
      </c>
      <c r="G3" s="17" t="s">
        <v>152</v>
      </c>
      <c r="H3" s="18">
        <v>33</v>
      </c>
      <c r="I3" s="27">
        <v>4.5</v>
      </c>
      <c r="J3" s="27">
        <v>4</v>
      </c>
      <c r="K3" s="27">
        <v>10</v>
      </c>
      <c r="L3" s="27">
        <v>20</v>
      </c>
      <c r="M3" s="27">
        <v>20</v>
      </c>
      <c r="N3" s="27">
        <v>20</v>
      </c>
      <c r="O3" s="27">
        <v>20</v>
      </c>
      <c r="P3" s="27">
        <v>19</v>
      </c>
      <c r="Q3" s="25">
        <f t="shared" si="0"/>
        <v>18.5</v>
      </c>
      <c r="R3" s="25">
        <f t="shared" si="1"/>
        <v>19.8</v>
      </c>
      <c r="S3" s="25">
        <f t="shared" si="2"/>
        <v>71.3</v>
      </c>
    </row>
    <row r="4" spans="1:19" x14ac:dyDescent="0.25">
      <c r="A4" s="2" t="s">
        <v>323</v>
      </c>
      <c r="B4" s="2" t="s">
        <v>6</v>
      </c>
      <c r="C4" s="17" t="s">
        <v>45</v>
      </c>
      <c r="D4" s="17" t="s">
        <v>46</v>
      </c>
      <c r="E4" s="17" t="s">
        <v>47</v>
      </c>
      <c r="F4" s="17" t="s">
        <v>48</v>
      </c>
      <c r="G4" s="17" t="s">
        <v>172</v>
      </c>
      <c r="H4" s="18">
        <v>35</v>
      </c>
      <c r="I4" s="27">
        <v>9</v>
      </c>
      <c r="J4" s="27">
        <v>4</v>
      </c>
      <c r="K4" s="27">
        <v>2.6</v>
      </c>
      <c r="L4" s="27">
        <v>18</v>
      </c>
      <c r="M4" s="27">
        <v>20</v>
      </c>
      <c r="N4" s="27">
        <v>20</v>
      </c>
      <c r="O4" s="27">
        <v>19.5</v>
      </c>
      <c r="P4" s="27">
        <v>19.5</v>
      </c>
      <c r="Q4" s="25">
        <f t="shared" si="0"/>
        <v>15.6</v>
      </c>
      <c r="R4" s="25">
        <f t="shared" si="1"/>
        <v>19.399999999999999</v>
      </c>
      <c r="S4" s="25">
        <f t="shared" si="2"/>
        <v>70</v>
      </c>
    </row>
    <row r="5" spans="1:19" x14ac:dyDescent="0.25">
      <c r="A5" s="2" t="s">
        <v>323</v>
      </c>
      <c r="B5" s="2" t="s">
        <v>6</v>
      </c>
      <c r="C5" s="17" t="s">
        <v>49</v>
      </c>
      <c r="D5" s="17" t="s">
        <v>50</v>
      </c>
      <c r="E5" s="17" t="s">
        <v>51</v>
      </c>
      <c r="F5" s="17" t="s">
        <v>48</v>
      </c>
      <c r="G5" s="17" t="s">
        <v>212</v>
      </c>
      <c r="H5" s="18">
        <v>32</v>
      </c>
      <c r="I5" s="27">
        <v>5</v>
      </c>
      <c r="J5" s="27">
        <v>9.75</v>
      </c>
      <c r="K5" s="27">
        <v>3.2</v>
      </c>
      <c r="L5" s="27">
        <v>20</v>
      </c>
      <c r="M5" s="27">
        <v>19.5</v>
      </c>
      <c r="N5" s="27">
        <v>20</v>
      </c>
      <c r="O5" s="27">
        <v>20</v>
      </c>
      <c r="P5" s="27">
        <v>19</v>
      </c>
      <c r="Q5" s="25">
        <f t="shared" si="0"/>
        <v>17.95</v>
      </c>
      <c r="R5" s="25">
        <f t="shared" si="1"/>
        <v>19.7</v>
      </c>
      <c r="S5" s="25">
        <f t="shared" si="2"/>
        <v>69.650000000000006</v>
      </c>
    </row>
    <row r="6" spans="1:19" x14ac:dyDescent="0.25">
      <c r="A6" s="2" t="s">
        <v>323</v>
      </c>
      <c r="B6" s="2" t="s">
        <v>100</v>
      </c>
      <c r="C6" s="17" t="s">
        <v>101</v>
      </c>
      <c r="D6" s="17" t="s">
        <v>102</v>
      </c>
      <c r="E6" s="17" t="s">
        <v>103</v>
      </c>
      <c r="F6" s="17" t="s">
        <v>48</v>
      </c>
      <c r="G6" s="17" t="s">
        <v>121</v>
      </c>
      <c r="H6" s="18">
        <v>34.700000000000003</v>
      </c>
      <c r="I6" s="27">
        <v>10</v>
      </c>
      <c r="J6" s="27">
        <v>5</v>
      </c>
      <c r="K6" s="27"/>
      <c r="L6" s="27">
        <v>20</v>
      </c>
      <c r="M6" s="27">
        <v>20</v>
      </c>
      <c r="N6" s="27">
        <v>20</v>
      </c>
      <c r="O6" s="27">
        <v>19.7</v>
      </c>
      <c r="P6" s="27">
        <v>19</v>
      </c>
      <c r="Q6" s="25">
        <f t="shared" si="0"/>
        <v>15</v>
      </c>
      <c r="R6" s="25">
        <f t="shared" si="1"/>
        <v>19.740000000000002</v>
      </c>
      <c r="S6" s="25">
        <f t="shared" si="2"/>
        <v>69.44</v>
      </c>
    </row>
    <row r="7" spans="1:19" x14ac:dyDescent="0.25">
      <c r="A7" s="2" t="s">
        <v>323</v>
      </c>
      <c r="B7" s="2" t="s">
        <v>57</v>
      </c>
      <c r="C7" s="17" t="s">
        <v>63</v>
      </c>
      <c r="D7" s="17" t="s">
        <v>64</v>
      </c>
      <c r="E7" s="17" t="s">
        <v>65</v>
      </c>
      <c r="F7" s="17" t="s">
        <v>66</v>
      </c>
      <c r="G7" s="17" t="s">
        <v>213</v>
      </c>
      <c r="H7" s="18">
        <v>31.54</v>
      </c>
      <c r="I7" s="27">
        <v>5</v>
      </c>
      <c r="J7" s="27">
        <v>10</v>
      </c>
      <c r="K7" s="27">
        <v>3.9</v>
      </c>
      <c r="L7" s="27">
        <v>18</v>
      </c>
      <c r="M7" s="27">
        <v>18.5</v>
      </c>
      <c r="N7" s="27">
        <v>20</v>
      </c>
      <c r="O7" s="27">
        <v>19.5</v>
      </c>
      <c r="P7" s="27">
        <v>19</v>
      </c>
      <c r="Q7" s="25">
        <f t="shared" si="0"/>
        <v>18.899999999999999</v>
      </c>
      <c r="R7" s="25">
        <f t="shared" si="1"/>
        <v>19</v>
      </c>
      <c r="S7" s="25">
        <f t="shared" si="2"/>
        <v>69.44</v>
      </c>
    </row>
    <row r="8" spans="1:19" x14ac:dyDescent="0.25">
      <c r="A8" s="2" t="s">
        <v>323</v>
      </c>
      <c r="B8" s="2" t="s">
        <v>67</v>
      </c>
      <c r="C8" s="17" t="s">
        <v>83</v>
      </c>
      <c r="D8" s="17" t="s">
        <v>84</v>
      </c>
      <c r="E8" s="17" t="s">
        <v>85</v>
      </c>
      <c r="F8" s="17" t="s">
        <v>86</v>
      </c>
      <c r="G8" s="17" t="s">
        <v>135</v>
      </c>
      <c r="H8" s="18">
        <v>34.22</v>
      </c>
      <c r="I8" s="27">
        <v>10</v>
      </c>
      <c r="J8" s="27">
        <v>4.5</v>
      </c>
      <c r="K8" s="27"/>
      <c r="L8" s="27">
        <v>19</v>
      </c>
      <c r="M8" s="27">
        <v>20</v>
      </c>
      <c r="N8" s="27">
        <v>19.5</v>
      </c>
      <c r="O8" s="27">
        <v>20</v>
      </c>
      <c r="P8" s="27">
        <v>19.5</v>
      </c>
      <c r="Q8" s="25">
        <f t="shared" si="0"/>
        <v>14.5</v>
      </c>
      <c r="R8" s="25">
        <f t="shared" si="1"/>
        <v>19.600000000000001</v>
      </c>
      <c r="S8" s="25">
        <f t="shared" si="2"/>
        <v>68.319999999999993</v>
      </c>
    </row>
    <row r="9" spans="1:19" x14ac:dyDescent="0.25">
      <c r="A9" s="2" t="s">
        <v>323</v>
      </c>
      <c r="B9" s="2" t="s">
        <v>67</v>
      </c>
      <c r="C9" s="17" t="s">
        <v>75</v>
      </c>
      <c r="D9" s="17" t="s">
        <v>76</v>
      </c>
      <c r="E9" s="17" t="s">
        <v>77</v>
      </c>
      <c r="F9" s="17" t="s">
        <v>78</v>
      </c>
      <c r="G9" s="17" t="s">
        <v>148</v>
      </c>
      <c r="H9" s="18">
        <v>35</v>
      </c>
      <c r="I9" s="27">
        <v>10</v>
      </c>
      <c r="J9" s="27">
        <v>4</v>
      </c>
      <c r="K9" s="27"/>
      <c r="L9" s="27">
        <v>18.5</v>
      </c>
      <c r="M9" s="27">
        <v>20</v>
      </c>
      <c r="N9" s="27">
        <v>19</v>
      </c>
      <c r="O9" s="27">
        <v>19.2</v>
      </c>
      <c r="P9" s="27">
        <v>19.5</v>
      </c>
      <c r="Q9" s="25">
        <f t="shared" si="0"/>
        <v>14</v>
      </c>
      <c r="R9" s="25">
        <f t="shared" si="1"/>
        <v>19.240000000000002</v>
      </c>
      <c r="S9" s="25">
        <f t="shared" si="2"/>
        <v>68.240000000000009</v>
      </c>
    </row>
    <row r="10" spans="1:19" x14ac:dyDescent="0.25">
      <c r="A10" s="2" t="s">
        <v>323</v>
      </c>
      <c r="B10" s="2" t="s">
        <v>67</v>
      </c>
      <c r="C10" s="17" t="s">
        <v>68</v>
      </c>
      <c r="D10" s="17" t="s">
        <v>69</v>
      </c>
      <c r="E10" s="17" t="s">
        <v>70</v>
      </c>
      <c r="F10" s="17" t="s">
        <v>18</v>
      </c>
      <c r="G10" s="17" t="s">
        <v>222</v>
      </c>
      <c r="H10" s="18">
        <v>33.5</v>
      </c>
      <c r="I10" s="27">
        <v>10</v>
      </c>
      <c r="J10" s="27">
        <v>4</v>
      </c>
      <c r="K10" s="27"/>
      <c r="L10" s="27">
        <v>19</v>
      </c>
      <c r="M10" s="27">
        <v>20</v>
      </c>
      <c r="N10" s="27">
        <v>20</v>
      </c>
      <c r="O10" s="27">
        <v>19.8</v>
      </c>
      <c r="P10" s="27">
        <v>19</v>
      </c>
      <c r="Q10" s="25">
        <f t="shared" si="0"/>
        <v>14</v>
      </c>
      <c r="R10" s="25">
        <f t="shared" si="1"/>
        <v>19.559999999999999</v>
      </c>
      <c r="S10" s="25">
        <f t="shared" si="2"/>
        <v>67.06</v>
      </c>
    </row>
    <row r="11" spans="1:19" x14ac:dyDescent="0.25">
      <c r="A11" s="2" t="s">
        <v>323</v>
      </c>
      <c r="B11" s="2" t="s">
        <v>52</v>
      </c>
      <c r="C11" s="17" t="s">
        <v>53</v>
      </c>
      <c r="D11" s="17" t="s">
        <v>54</v>
      </c>
      <c r="E11" s="17" t="s">
        <v>55</v>
      </c>
      <c r="F11" s="17" t="s">
        <v>56</v>
      </c>
      <c r="G11" s="17" t="s">
        <v>227</v>
      </c>
      <c r="H11" s="18">
        <v>32.36</v>
      </c>
      <c r="I11" s="27">
        <v>5</v>
      </c>
      <c r="J11" s="27">
        <v>9</v>
      </c>
      <c r="K11" s="27">
        <v>1.6</v>
      </c>
      <c r="L11" s="27">
        <v>17.5</v>
      </c>
      <c r="M11" s="27">
        <v>18</v>
      </c>
      <c r="N11" s="27">
        <v>19.5</v>
      </c>
      <c r="O11" s="27">
        <v>20</v>
      </c>
      <c r="P11" s="27">
        <v>19.5</v>
      </c>
      <c r="Q11" s="25">
        <f t="shared" si="0"/>
        <v>15.6</v>
      </c>
      <c r="R11" s="25">
        <f t="shared" si="1"/>
        <v>18.899999999999999</v>
      </c>
      <c r="S11" s="25">
        <f t="shared" si="2"/>
        <v>66.86</v>
      </c>
    </row>
    <row r="12" spans="1:19" x14ac:dyDescent="0.25">
      <c r="A12" s="2" t="s">
        <v>323</v>
      </c>
      <c r="B12" s="2" t="s">
        <v>6</v>
      </c>
      <c r="C12" s="17" t="s">
        <v>19</v>
      </c>
      <c r="D12" s="17" t="s">
        <v>20</v>
      </c>
      <c r="E12" s="17" t="s">
        <v>21</v>
      </c>
      <c r="F12" s="17" t="s">
        <v>22</v>
      </c>
      <c r="G12" s="17" t="s">
        <v>222</v>
      </c>
      <c r="H12" s="18">
        <v>33</v>
      </c>
      <c r="I12" s="27">
        <v>9.5</v>
      </c>
      <c r="J12" s="27">
        <v>5</v>
      </c>
      <c r="K12" s="27"/>
      <c r="L12" s="27">
        <v>18</v>
      </c>
      <c r="M12" s="27">
        <v>20</v>
      </c>
      <c r="N12" s="27">
        <v>20</v>
      </c>
      <c r="O12" s="27">
        <v>19</v>
      </c>
      <c r="P12" s="27">
        <v>19</v>
      </c>
      <c r="Q12" s="25">
        <f t="shared" si="0"/>
        <v>14.5</v>
      </c>
      <c r="R12" s="25">
        <f t="shared" si="1"/>
        <v>19.2</v>
      </c>
      <c r="S12" s="25">
        <f t="shared" si="2"/>
        <v>66.7</v>
      </c>
    </row>
    <row r="13" spans="1:19" x14ac:dyDescent="0.25">
      <c r="A13" s="2" t="s">
        <v>323</v>
      </c>
      <c r="B13" s="2" t="s">
        <v>87</v>
      </c>
      <c r="C13" s="17" t="s">
        <v>92</v>
      </c>
      <c r="D13" s="17" t="s">
        <v>93</v>
      </c>
      <c r="E13" s="17" t="s">
        <v>94</v>
      </c>
      <c r="F13" s="17" t="s">
        <v>95</v>
      </c>
      <c r="G13" s="17" t="s">
        <v>167</v>
      </c>
      <c r="H13" s="18">
        <v>33</v>
      </c>
      <c r="I13" s="27">
        <v>10</v>
      </c>
      <c r="J13" s="27">
        <v>4.25</v>
      </c>
      <c r="K13" s="27"/>
      <c r="L13" s="27">
        <v>20</v>
      </c>
      <c r="M13" s="27">
        <v>19</v>
      </c>
      <c r="N13" s="27">
        <v>19.5</v>
      </c>
      <c r="O13" s="27">
        <v>19.600000000000001</v>
      </c>
      <c r="P13" s="27">
        <v>19</v>
      </c>
      <c r="Q13" s="25">
        <f t="shared" si="0"/>
        <v>14.25</v>
      </c>
      <c r="R13" s="25">
        <f t="shared" si="1"/>
        <v>19.419999999999998</v>
      </c>
      <c r="S13" s="25">
        <f t="shared" si="2"/>
        <v>66.67</v>
      </c>
    </row>
    <row r="14" spans="1:19" x14ac:dyDescent="0.25">
      <c r="A14" s="2" t="s">
        <v>323</v>
      </c>
      <c r="B14" s="2" t="s">
        <v>96</v>
      </c>
      <c r="C14" s="17" t="s">
        <v>97</v>
      </c>
      <c r="D14" s="17" t="s">
        <v>98</v>
      </c>
      <c r="E14" s="17" t="s">
        <v>99</v>
      </c>
      <c r="F14" s="17" t="s">
        <v>58</v>
      </c>
      <c r="G14" s="17" t="s">
        <v>148</v>
      </c>
      <c r="H14" s="18">
        <v>32.85</v>
      </c>
      <c r="I14" s="27">
        <v>4.8</v>
      </c>
      <c r="J14" s="27">
        <v>10</v>
      </c>
      <c r="K14" s="27"/>
      <c r="L14" s="27">
        <v>18</v>
      </c>
      <c r="M14" s="27">
        <v>18</v>
      </c>
      <c r="N14" s="27">
        <v>19.5</v>
      </c>
      <c r="O14" s="27">
        <v>19.5</v>
      </c>
      <c r="P14" s="27">
        <v>19</v>
      </c>
      <c r="Q14" s="25">
        <f t="shared" si="0"/>
        <v>14.8</v>
      </c>
      <c r="R14" s="25">
        <f t="shared" si="1"/>
        <v>18.8</v>
      </c>
      <c r="S14" s="25">
        <f t="shared" si="2"/>
        <v>66.45</v>
      </c>
    </row>
    <row r="15" spans="1:19" x14ac:dyDescent="0.25">
      <c r="A15" s="2" t="s">
        <v>323</v>
      </c>
      <c r="B15" s="2" t="s">
        <v>6</v>
      </c>
      <c r="C15" s="17" t="s">
        <v>11</v>
      </c>
      <c r="D15" s="17" t="s">
        <v>12</v>
      </c>
      <c r="E15" s="17" t="s">
        <v>13</v>
      </c>
      <c r="F15" s="17" t="s">
        <v>14</v>
      </c>
      <c r="G15" s="17" t="s">
        <v>152</v>
      </c>
      <c r="H15" s="18">
        <v>31</v>
      </c>
      <c r="I15" s="27">
        <v>7.5</v>
      </c>
      <c r="J15" s="27">
        <v>4.75</v>
      </c>
      <c r="K15" s="27">
        <v>4</v>
      </c>
      <c r="L15" s="27">
        <v>17</v>
      </c>
      <c r="M15" s="27">
        <v>20</v>
      </c>
      <c r="N15" s="27">
        <v>19.8</v>
      </c>
      <c r="O15" s="27">
        <v>17</v>
      </c>
      <c r="P15" s="27">
        <v>19</v>
      </c>
      <c r="Q15" s="25">
        <f t="shared" si="0"/>
        <v>16.25</v>
      </c>
      <c r="R15" s="25">
        <f t="shared" si="1"/>
        <v>18.559999999999999</v>
      </c>
      <c r="S15" s="25">
        <f t="shared" si="2"/>
        <v>65.81</v>
      </c>
    </row>
    <row r="16" spans="1:19" x14ac:dyDescent="0.25">
      <c r="A16" s="2" t="s">
        <v>323</v>
      </c>
      <c r="B16" s="2" t="s">
        <v>6</v>
      </c>
      <c r="C16" s="17" t="s">
        <v>41</v>
      </c>
      <c r="D16" s="17" t="s">
        <v>42</v>
      </c>
      <c r="E16" s="17" t="s">
        <v>43</v>
      </c>
      <c r="F16" s="17" t="s">
        <v>44</v>
      </c>
      <c r="G16" s="17" t="s">
        <v>241</v>
      </c>
      <c r="H16" s="18">
        <v>31.5</v>
      </c>
      <c r="I16" s="27">
        <v>5</v>
      </c>
      <c r="J16" s="27">
        <v>9.75</v>
      </c>
      <c r="K16" s="27"/>
      <c r="L16" s="27">
        <v>17</v>
      </c>
      <c r="M16" s="27">
        <v>17.5</v>
      </c>
      <c r="N16" s="27">
        <v>19.5</v>
      </c>
      <c r="O16" s="27">
        <v>20</v>
      </c>
      <c r="P16" s="27">
        <v>19.5</v>
      </c>
      <c r="Q16" s="25">
        <f t="shared" si="0"/>
        <v>14.75</v>
      </c>
      <c r="R16" s="25">
        <f t="shared" si="1"/>
        <v>18.7</v>
      </c>
      <c r="S16" s="25">
        <f t="shared" si="2"/>
        <v>64.95</v>
      </c>
    </row>
    <row r="17" spans="1:19" x14ac:dyDescent="0.25">
      <c r="A17" s="2" t="s">
        <v>323</v>
      </c>
      <c r="B17" s="2" t="s">
        <v>67</v>
      </c>
      <c r="C17" s="17" t="s">
        <v>71</v>
      </c>
      <c r="D17" s="17" t="s">
        <v>72</v>
      </c>
      <c r="E17" s="17" t="s">
        <v>73</v>
      </c>
      <c r="F17" s="17" t="s">
        <v>74</v>
      </c>
      <c r="G17" s="17" t="s">
        <v>153</v>
      </c>
      <c r="H17" s="18">
        <v>31</v>
      </c>
      <c r="I17" s="27">
        <v>10</v>
      </c>
      <c r="J17" s="27">
        <v>4.5</v>
      </c>
      <c r="K17" s="27"/>
      <c r="L17" s="27">
        <v>19</v>
      </c>
      <c r="M17" s="27">
        <v>18.5</v>
      </c>
      <c r="N17" s="27">
        <v>20</v>
      </c>
      <c r="O17" s="27">
        <v>19.5</v>
      </c>
      <c r="P17" s="27">
        <v>19.5</v>
      </c>
      <c r="Q17" s="25">
        <f t="shared" si="0"/>
        <v>14.5</v>
      </c>
      <c r="R17" s="25">
        <f t="shared" si="1"/>
        <v>19.3</v>
      </c>
      <c r="S17" s="25">
        <f t="shared" si="2"/>
        <v>64.8</v>
      </c>
    </row>
    <row r="18" spans="1:19" x14ac:dyDescent="0.25">
      <c r="A18" s="2" t="s">
        <v>323</v>
      </c>
      <c r="B18" s="2" t="s">
        <v>87</v>
      </c>
      <c r="C18" s="17" t="s">
        <v>88</v>
      </c>
      <c r="D18" s="17" t="s">
        <v>89</v>
      </c>
      <c r="E18" s="17" t="s">
        <v>90</v>
      </c>
      <c r="F18" s="17" t="s">
        <v>91</v>
      </c>
      <c r="G18" s="17" t="s">
        <v>152</v>
      </c>
      <c r="H18" s="18">
        <v>30.86</v>
      </c>
      <c r="I18" s="27">
        <v>9.8000000000000007</v>
      </c>
      <c r="J18" s="27">
        <v>4</v>
      </c>
      <c r="K18" s="27"/>
      <c r="L18" s="27">
        <v>18</v>
      </c>
      <c r="M18" s="27">
        <v>18</v>
      </c>
      <c r="N18" s="27">
        <v>20</v>
      </c>
      <c r="O18" s="27">
        <v>19.7</v>
      </c>
      <c r="P18" s="27">
        <v>19.5</v>
      </c>
      <c r="Q18" s="25">
        <f t="shared" si="0"/>
        <v>13.8</v>
      </c>
      <c r="R18" s="25">
        <f t="shared" si="1"/>
        <v>19.04</v>
      </c>
      <c r="S18" s="25">
        <f t="shared" si="2"/>
        <v>63.699999999999996</v>
      </c>
    </row>
    <row r="19" spans="1:19" x14ac:dyDescent="0.25">
      <c r="A19" s="2" t="s">
        <v>323</v>
      </c>
      <c r="B19" s="2" t="s">
        <v>6</v>
      </c>
      <c r="C19" s="17" t="s">
        <v>34</v>
      </c>
      <c r="D19" s="17" t="s">
        <v>35</v>
      </c>
      <c r="E19" s="17" t="s">
        <v>36</v>
      </c>
      <c r="F19" s="17" t="s">
        <v>37</v>
      </c>
      <c r="G19" s="17" t="s">
        <v>130</v>
      </c>
      <c r="H19" s="18">
        <v>30.7</v>
      </c>
      <c r="I19" s="27">
        <v>9</v>
      </c>
      <c r="J19" s="27">
        <v>4</v>
      </c>
      <c r="K19" s="27"/>
      <c r="L19" s="27">
        <v>17.5</v>
      </c>
      <c r="M19" s="27">
        <v>18</v>
      </c>
      <c r="N19" s="27">
        <v>20</v>
      </c>
      <c r="O19" s="27">
        <v>18</v>
      </c>
      <c r="P19" s="27">
        <v>19.5</v>
      </c>
      <c r="Q19" s="25">
        <f t="shared" si="0"/>
        <v>13</v>
      </c>
      <c r="R19" s="25">
        <f t="shared" si="1"/>
        <v>18.600000000000001</v>
      </c>
      <c r="S19" s="25">
        <f t="shared" si="2"/>
        <v>62.300000000000004</v>
      </c>
    </row>
    <row r="20" spans="1:19" x14ac:dyDescent="0.25">
      <c r="A20" s="60" t="s">
        <v>116</v>
      </c>
      <c r="B20" s="2"/>
      <c r="C20" s="17"/>
      <c r="E20" s="17"/>
      <c r="F20" s="17"/>
      <c r="G20" s="17"/>
      <c r="H20" s="18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spans="1:19" x14ac:dyDescent="0.25">
      <c r="A21" s="5" t="s">
        <v>323</v>
      </c>
      <c r="B21" s="5" t="s">
        <v>6</v>
      </c>
      <c r="C21" s="62" t="s">
        <v>15</v>
      </c>
      <c r="D21" s="62" t="s">
        <v>16</v>
      </c>
      <c r="E21" s="62" t="s">
        <v>17</v>
      </c>
      <c r="F21" s="62" t="s">
        <v>10</v>
      </c>
      <c r="G21" s="62" t="s">
        <v>152</v>
      </c>
      <c r="H21" s="63">
        <v>33.21</v>
      </c>
      <c r="I21" s="61"/>
      <c r="J21" s="61"/>
      <c r="K21" s="61"/>
      <c r="L21" s="61"/>
      <c r="M21" s="61"/>
      <c r="N21" s="61"/>
      <c r="O21" s="61"/>
      <c r="P21" s="61"/>
      <c r="Q21" s="15"/>
      <c r="R21" s="64"/>
      <c r="S21" s="45"/>
    </row>
    <row r="22" spans="1:19" x14ac:dyDescent="0.25">
      <c r="A22" s="2" t="s">
        <v>323</v>
      </c>
      <c r="B22" s="2" t="s">
        <v>6</v>
      </c>
      <c r="C22" s="17" t="s">
        <v>23</v>
      </c>
      <c r="D22" s="17" t="s">
        <v>24</v>
      </c>
      <c r="E22" s="17" t="s">
        <v>25</v>
      </c>
      <c r="F22" s="17" t="s">
        <v>26</v>
      </c>
      <c r="G22" s="17" t="s">
        <v>179</v>
      </c>
      <c r="H22" s="18">
        <v>30.7</v>
      </c>
      <c r="I22" s="61"/>
      <c r="J22" s="61"/>
      <c r="K22" s="61"/>
      <c r="L22" s="61"/>
      <c r="M22" s="61"/>
      <c r="N22" s="61"/>
      <c r="O22" s="61"/>
      <c r="P22" s="61"/>
      <c r="Q22" s="15"/>
      <c r="R22" s="64"/>
      <c r="S22" s="45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zoomScaleNormal="100" workbookViewId="0">
      <selection activeCell="W23" sqref="W23"/>
    </sheetView>
  </sheetViews>
  <sheetFormatPr defaultRowHeight="15" x14ac:dyDescent="0.25"/>
  <cols>
    <col min="1" max="1" width="46.28515625" style="2" bestFit="1" customWidth="1"/>
    <col min="2" max="2" width="20.5703125" style="2" bestFit="1" customWidth="1"/>
    <col min="3" max="3" width="7" style="2" bestFit="1" customWidth="1"/>
    <col min="4" max="4" width="23" style="2" bestFit="1" customWidth="1"/>
    <col min="5" max="5" width="17.85546875" style="2" customWidth="1"/>
    <col min="6" max="6" width="17" style="2" bestFit="1" customWidth="1"/>
    <col min="7" max="7" width="14.42578125" style="2" bestFit="1" customWidth="1"/>
    <col min="8" max="8" width="14.140625" style="2" customWidth="1"/>
    <col min="9" max="9" width="12.42578125" style="61" hidden="1" customWidth="1"/>
    <col min="10" max="10" width="12.5703125" style="61" hidden="1" customWidth="1"/>
    <col min="11" max="11" width="14.5703125" style="61" hidden="1" customWidth="1"/>
    <col min="12" max="12" width="14" style="61" hidden="1" customWidth="1"/>
    <col min="13" max="13" width="14.42578125" style="61" hidden="1" customWidth="1"/>
    <col min="14" max="14" width="13.42578125" style="61" hidden="1" customWidth="1"/>
    <col min="15" max="15" width="17.140625" style="61" hidden="1" customWidth="1"/>
    <col min="16" max="16" width="11.42578125" style="61" hidden="1" customWidth="1"/>
    <col min="17" max="17" width="12.85546875" style="61" bestFit="1" customWidth="1"/>
    <col min="18" max="18" width="11.85546875" style="61" customWidth="1"/>
    <col min="19" max="19" width="12.85546875" style="61" customWidth="1"/>
    <col min="20" max="16384" width="9.140625" style="22"/>
  </cols>
  <sheetData>
    <row r="1" spans="1:19" s="35" customFormat="1" ht="33.75" x14ac:dyDescent="0.25">
      <c r="A1" s="36" t="s">
        <v>117</v>
      </c>
      <c r="B1" s="36" t="s">
        <v>0</v>
      </c>
      <c r="C1" s="36" t="s">
        <v>1</v>
      </c>
      <c r="D1" s="36" t="s">
        <v>2</v>
      </c>
      <c r="E1" s="36" t="s">
        <v>3</v>
      </c>
      <c r="F1" s="36" t="s">
        <v>4</v>
      </c>
      <c r="G1" s="36" t="s">
        <v>118</v>
      </c>
      <c r="H1" s="36" t="s">
        <v>113</v>
      </c>
      <c r="I1" s="65" t="s">
        <v>104</v>
      </c>
      <c r="J1" s="65" t="s">
        <v>105</v>
      </c>
      <c r="K1" s="65" t="s">
        <v>106</v>
      </c>
      <c r="L1" s="65" t="s">
        <v>107</v>
      </c>
      <c r="M1" s="65" t="s">
        <v>108</v>
      </c>
      <c r="N1" s="65" t="s">
        <v>114</v>
      </c>
      <c r="O1" s="65" t="s">
        <v>115</v>
      </c>
      <c r="P1" s="65" t="s">
        <v>109</v>
      </c>
      <c r="Q1" s="37" t="s">
        <v>110</v>
      </c>
      <c r="R1" s="37" t="s">
        <v>111</v>
      </c>
      <c r="S1" s="65" t="s">
        <v>112</v>
      </c>
    </row>
    <row r="2" spans="1:19" s="51" customFormat="1" x14ac:dyDescent="0.25">
      <c r="A2" s="49" t="s">
        <v>324</v>
      </c>
      <c r="B2" s="49" t="s">
        <v>233</v>
      </c>
      <c r="C2" s="49" t="s">
        <v>325</v>
      </c>
      <c r="D2" s="49" t="s">
        <v>326</v>
      </c>
      <c r="E2" s="49" t="s">
        <v>327</v>
      </c>
      <c r="F2" s="49" t="s">
        <v>143</v>
      </c>
      <c r="G2" s="49" t="s">
        <v>196</v>
      </c>
      <c r="H2" s="50">
        <v>33.5</v>
      </c>
      <c r="I2" s="26">
        <v>9</v>
      </c>
      <c r="J2" s="26"/>
      <c r="K2" s="26">
        <v>4</v>
      </c>
      <c r="L2" s="26">
        <v>19.5</v>
      </c>
      <c r="M2" s="26">
        <v>20</v>
      </c>
      <c r="N2" s="26">
        <v>20</v>
      </c>
      <c r="O2" s="26">
        <v>19.5</v>
      </c>
      <c r="P2" s="26">
        <v>19</v>
      </c>
      <c r="Q2" s="26">
        <f t="shared" ref="Q2:Q8" si="0">SUM(I2:K2)</f>
        <v>13</v>
      </c>
      <c r="R2" s="25">
        <f t="shared" ref="R2:R8" si="1">AVERAGE(L2:P2)</f>
        <v>19.600000000000001</v>
      </c>
      <c r="S2" s="25">
        <f t="shared" ref="S2:S8" si="2">SUM(H2+Q2+R2)</f>
        <v>66.099999999999994</v>
      </c>
    </row>
    <row r="3" spans="1:19" s="56" customFormat="1" x14ac:dyDescent="0.25">
      <c r="A3" s="52" t="s">
        <v>324</v>
      </c>
      <c r="B3" s="52" t="s">
        <v>233</v>
      </c>
      <c r="C3" s="52" t="s">
        <v>234</v>
      </c>
      <c r="D3" s="52" t="s">
        <v>235</v>
      </c>
      <c r="E3" s="52" t="s">
        <v>236</v>
      </c>
      <c r="F3" s="52" t="s">
        <v>232</v>
      </c>
      <c r="G3" s="52" t="s">
        <v>152</v>
      </c>
      <c r="H3" s="53">
        <v>33.35</v>
      </c>
      <c r="I3" s="55">
        <v>9.5</v>
      </c>
      <c r="J3" s="55">
        <v>3</v>
      </c>
      <c r="K3" s="55"/>
      <c r="L3" s="55">
        <v>19</v>
      </c>
      <c r="M3" s="55">
        <v>20</v>
      </c>
      <c r="N3" s="55">
        <v>20</v>
      </c>
      <c r="O3" s="55">
        <v>19.8</v>
      </c>
      <c r="P3" s="55">
        <v>19.5</v>
      </c>
      <c r="Q3" s="26">
        <f t="shared" si="0"/>
        <v>12.5</v>
      </c>
      <c r="R3" s="26">
        <f t="shared" si="1"/>
        <v>19.66</v>
      </c>
      <c r="S3" s="25">
        <f t="shared" si="2"/>
        <v>65.510000000000005</v>
      </c>
    </row>
    <row r="4" spans="1:19" s="56" customFormat="1" x14ac:dyDescent="0.25">
      <c r="A4" s="52" t="s">
        <v>324</v>
      </c>
      <c r="B4" s="52" t="s">
        <v>233</v>
      </c>
      <c r="C4" s="52" t="s">
        <v>332</v>
      </c>
      <c r="D4" s="52" t="s">
        <v>333</v>
      </c>
      <c r="E4" s="52" t="s">
        <v>334</v>
      </c>
      <c r="F4" s="52" t="s">
        <v>143</v>
      </c>
      <c r="G4" s="52" t="s">
        <v>335</v>
      </c>
      <c r="H4" s="53">
        <v>28.7</v>
      </c>
      <c r="I4" s="55">
        <v>8.5</v>
      </c>
      <c r="J4" s="55"/>
      <c r="K4" s="55">
        <v>4</v>
      </c>
      <c r="L4" s="55">
        <v>18</v>
      </c>
      <c r="M4" s="55">
        <v>20</v>
      </c>
      <c r="N4" s="55">
        <v>19.600000000000001</v>
      </c>
      <c r="O4" s="55">
        <v>18.5</v>
      </c>
      <c r="P4" s="55">
        <v>19.5</v>
      </c>
      <c r="Q4" s="26">
        <f t="shared" si="0"/>
        <v>12.5</v>
      </c>
      <c r="R4" s="26">
        <f t="shared" si="1"/>
        <v>19.119999999999997</v>
      </c>
      <c r="S4" s="25">
        <f t="shared" si="2"/>
        <v>60.32</v>
      </c>
    </row>
    <row r="5" spans="1:19" s="56" customFormat="1" x14ac:dyDescent="0.25">
      <c r="A5" s="52" t="s">
        <v>324</v>
      </c>
      <c r="B5" s="52" t="s">
        <v>233</v>
      </c>
      <c r="C5" s="52" t="s">
        <v>328</v>
      </c>
      <c r="D5" s="52" t="s">
        <v>329</v>
      </c>
      <c r="E5" s="52" t="s">
        <v>330</v>
      </c>
      <c r="F5" s="52" t="s">
        <v>196</v>
      </c>
      <c r="G5" s="52" t="s">
        <v>331</v>
      </c>
      <c r="H5" s="53">
        <v>31.77</v>
      </c>
      <c r="I5" s="55">
        <v>9</v>
      </c>
      <c r="J5" s="55"/>
      <c r="K5" s="55"/>
      <c r="L5" s="55">
        <v>18</v>
      </c>
      <c r="M5" s="55">
        <v>19</v>
      </c>
      <c r="N5" s="55">
        <v>20</v>
      </c>
      <c r="O5" s="55">
        <v>18.5</v>
      </c>
      <c r="P5" s="55">
        <v>19</v>
      </c>
      <c r="Q5" s="26">
        <f t="shared" si="0"/>
        <v>9</v>
      </c>
      <c r="R5" s="26">
        <f t="shared" si="1"/>
        <v>18.899999999999999</v>
      </c>
      <c r="S5" s="25">
        <f t="shared" si="2"/>
        <v>59.669999999999995</v>
      </c>
    </row>
    <row r="6" spans="1:19" s="56" customFormat="1" x14ac:dyDescent="0.25">
      <c r="A6" s="52" t="s">
        <v>324</v>
      </c>
      <c r="B6" s="52" t="s">
        <v>233</v>
      </c>
      <c r="C6" s="52" t="s">
        <v>336</v>
      </c>
      <c r="D6" s="52" t="s">
        <v>337</v>
      </c>
      <c r="E6" s="52" t="s">
        <v>338</v>
      </c>
      <c r="F6" s="52" t="s">
        <v>152</v>
      </c>
      <c r="G6" s="52" t="s">
        <v>339</v>
      </c>
      <c r="H6" s="53">
        <v>27.21</v>
      </c>
      <c r="I6" s="55">
        <v>8.5</v>
      </c>
      <c r="J6" s="55"/>
      <c r="K6" s="55">
        <v>5</v>
      </c>
      <c r="L6" s="55">
        <v>18</v>
      </c>
      <c r="M6" s="55">
        <v>19</v>
      </c>
      <c r="N6" s="55">
        <v>20</v>
      </c>
      <c r="O6" s="55">
        <v>18</v>
      </c>
      <c r="P6" s="55">
        <v>19.5</v>
      </c>
      <c r="Q6" s="26">
        <f t="shared" si="0"/>
        <v>13.5</v>
      </c>
      <c r="R6" s="26">
        <f t="shared" si="1"/>
        <v>18.899999999999999</v>
      </c>
      <c r="S6" s="25">
        <f t="shared" si="2"/>
        <v>59.61</v>
      </c>
    </row>
    <row r="7" spans="1:19" s="56" customFormat="1" x14ac:dyDescent="0.25">
      <c r="A7" s="52" t="s">
        <v>324</v>
      </c>
      <c r="B7" s="52" t="s">
        <v>233</v>
      </c>
      <c r="C7" s="52" t="s">
        <v>313</v>
      </c>
      <c r="D7" s="52" t="s">
        <v>314</v>
      </c>
      <c r="E7" s="52" t="s">
        <v>315</v>
      </c>
      <c r="F7" s="52" t="s">
        <v>316</v>
      </c>
      <c r="G7" s="52" t="s">
        <v>162</v>
      </c>
      <c r="H7" s="53">
        <v>29</v>
      </c>
      <c r="I7" s="55">
        <v>8.5</v>
      </c>
      <c r="J7" s="55"/>
      <c r="K7" s="55"/>
      <c r="L7" s="55">
        <v>17</v>
      </c>
      <c r="M7" s="55">
        <v>20</v>
      </c>
      <c r="N7" s="55">
        <v>19.899999999999999</v>
      </c>
      <c r="O7" s="55">
        <v>17</v>
      </c>
      <c r="P7" s="55">
        <v>19.5</v>
      </c>
      <c r="Q7" s="26">
        <f t="shared" si="0"/>
        <v>8.5</v>
      </c>
      <c r="R7" s="26">
        <f t="shared" si="1"/>
        <v>18.68</v>
      </c>
      <c r="S7" s="25">
        <f t="shared" si="2"/>
        <v>56.18</v>
      </c>
    </row>
    <row r="8" spans="1:19" s="56" customFormat="1" x14ac:dyDescent="0.25">
      <c r="A8" s="52" t="s">
        <v>324</v>
      </c>
      <c r="B8" s="52" t="s">
        <v>233</v>
      </c>
      <c r="C8" s="52" t="s">
        <v>340</v>
      </c>
      <c r="D8" s="52" t="s">
        <v>341</v>
      </c>
      <c r="E8" s="52" t="s">
        <v>342</v>
      </c>
      <c r="F8" s="52" t="s">
        <v>343</v>
      </c>
      <c r="G8" s="52" t="s">
        <v>196</v>
      </c>
      <c r="H8" s="53">
        <v>26.5</v>
      </c>
      <c r="I8" s="55">
        <v>6.5</v>
      </c>
      <c r="J8" s="55">
        <v>3.5</v>
      </c>
      <c r="K8" s="55"/>
      <c r="L8" s="55">
        <v>16.5</v>
      </c>
      <c r="M8" s="55">
        <v>19</v>
      </c>
      <c r="N8" s="55">
        <v>19.8</v>
      </c>
      <c r="O8" s="55">
        <v>17</v>
      </c>
      <c r="P8" s="55">
        <v>19</v>
      </c>
      <c r="Q8" s="26">
        <f t="shared" si="0"/>
        <v>10</v>
      </c>
      <c r="R8" s="26">
        <f t="shared" si="1"/>
        <v>18.259999999999998</v>
      </c>
      <c r="S8" s="25">
        <f t="shared" si="2"/>
        <v>54.76</v>
      </c>
    </row>
    <row r="9" spans="1:19" s="67" customFormat="1" x14ac:dyDescent="0.25">
      <c r="A9" s="66"/>
      <c r="B9" s="66"/>
      <c r="C9" s="66"/>
      <c r="D9" s="66"/>
      <c r="E9" s="66"/>
      <c r="F9" s="66"/>
      <c r="G9" s="66"/>
      <c r="H9" s="66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</sheetData>
  <sheetProtection sheet="1" objects="1" scenarios="1"/>
  <autoFilter ref="A1:S8">
    <sortState ref="A2:S8">
      <sortCondition descending="1" ref="S1:S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BRUX1.COUN</vt:lpstr>
      <vt:lpstr>BRUX2.ICT</vt:lpstr>
      <vt:lpstr>BRUX3.EL.COUN</vt:lpstr>
      <vt:lpstr>BRU3.EN.FR.COUN</vt:lpstr>
      <vt:lpstr>FRAN.EN.CHEM</vt:lpstr>
      <vt:lpstr>LUX1.EN.FR.ADV</vt:lpstr>
      <vt:lpstr>LUX1.EN.MATH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Ηλίας Τολιάς</dc:creator>
  <cp:lastModifiedBy>Ηλίας Τολιάς</cp:lastModifiedBy>
  <dcterms:created xsi:type="dcterms:W3CDTF">2024-06-06T08:52:38Z</dcterms:created>
  <dcterms:modified xsi:type="dcterms:W3CDTF">2024-07-30T06:09:36Z</dcterms:modified>
</cp:coreProperties>
</file>