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70 NIKH\"/>
    </mc:Choice>
  </mc:AlternateContent>
  <bookViews>
    <workbookView xWindow="0" yWindow="0" windowWidth="19200" windowHeight="10560"/>
  </bookViews>
  <sheets>
    <sheet name="7372_Μοριοδότηση" sheetId="1" r:id="rId1"/>
    <sheet name="7369_Μοριοδότηση" sheetId="2" r:id="rId2"/>
    <sheet name="7371_Μοριοδότηση" sheetId="3" r:id="rId3"/>
  </sheets>
  <calcPr calcId="162913"/>
</workbook>
</file>

<file path=xl/calcChain.xml><?xml version="1.0" encoding="utf-8"?>
<calcChain xmlns="http://schemas.openxmlformats.org/spreadsheetml/2006/main">
  <c r="BF7" i="3" l="1"/>
  <c r="BB7" i="3"/>
  <c r="BA7" i="3"/>
  <c r="AZ7" i="3"/>
  <c r="AV7" i="3"/>
  <c r="AK7" i="3"/>
  <c r="AJ7" i="3" s="1"/>
  <c r="AC7" i="3"/>
  <c r="T7" i="3"/>
  <c r="J7" i="3"/>
  <c r="BF6" i="3"/>
  <c r="BB6" i="3"/>
  <c r="BA6" i="3"/>
  <c r="AZ6" i="3"/>
  <c r="H6" i="3" s="1"/>
  <c r="AV6" i="3"/>
  <c r="AK6" i="3"/>
  <c r="AJ6" i="3"/>
  <c r="AC6" i="3"/>
  <c r="T6" i="3"/>
  <c r="J6" i="3"/>
  <c r="I6" i="3"/>
  <c r="BF5" i="3"/>
  <c r="BB5" i="3"/>
  <c r="BA5" i="3"/>
  <c r="AZ5" i="3"/>
  <c r="AV5" i="3"/>
  <c r="AK5" i="3"/>
  <c r="AJ5" i="3"/>
  <c r="AC5" i="3"/>
  <c r="I5" i="3" s="1"/>
  <c r="H5" i="3" s="1"/>
  <c r="T5" i="3"/>
  <c r="J5" i="3"/>
  <c r="BF6" i="2"/>
  <c r="BB6" i="2"/>
  <c r="BA6" i="2"/>
  <c r="AZ6" i="2"/>
  <c r="AV6" i="2"/>
  <c r="AK6" i="2"/>
  <c r="AJ6" i="2"/>
  <c r="AC6" i="2"/>
  <c r="T6" i="2"/>
  <c r="J6" i="2"/>
  <c r="I6" i="2"/>
  <c r="H6" i="2"/>
  <c r="BF5" i="2"/>
  <c r="BB5" i="2"/>
  <c r="BA5" i="2"/>
  <c r="AZ5" i="2"/>
  <c r="AV5" i="2"/>
  <c r="AK5" i="2"/>
  <c r="AJ5" i="2"/>
  <c r="AC5" i="2"/>
  <c r="I5" i="2" s="1"/>
  <c r="H5" i="2" s="1"/>
  <c r="T5" i="2"/>
  <c r="J5" i="2"/>
  <c r="BF7" i="1"/>
  <c r="BB7" i="1"/>
  <c r="BA7" i="1"/>
  <c r="AZ7" i="1"/>
  <c r="H7" i="1" s="1"/>
  <c r="AV7" i="1"/>
  <c r="AK7" i="1"/>
  <c r="AJ7" i="1"/>
  <c r="AC7" i="1"/>
  <c r="T7" i="1"/>
  <c r="J7" i="1"/>
  <c r="I7" i="1"/>
  <c r="BF6" i="1"/>
  <c r="BB6" i="1"/>
  <c r="BA6" i="1"/>
  <c r="AZ6" i="1"/>
  <c r="AV6" i="1"/>
  <c r="AK6" i="1"/>
  <c r="AJ6" i="1"/>
  <c r="AC6" i="1"/>
  <c r="I6" i="1" s="1"/>
  <c r="H6" i="1" s="1"/>
  <c r="T6" i="1"/>
  <c r="J6" i="1"/>
  <c r="BF5" i="1"/>
  <c r="BB5" i="1"/>
  <c r="BA5" i="1"/>
  <c r="AZ5" i="1"/>
  <c r="H5" i="1" s="1"/>
  <c r="AV5" i="1"/>
  <c r="AK5" i="1"/>
  <c r="AJ5" i="1"/>
  <c r="AC5" i="1"/>
  <c r="T5" i="1"/>
  <c r="J5" i="1"/>
  <c r="I5" i="1"/>
  <c r="I7" i="3" l="1"/>
  <c r="H7" i="3" s="1"/>
</calcChain>
</file>

<file path=xl/sharedStrings.xml><?xml version="1.0" encoding="utf-8"?>
<sst xmlns="http://schemas.openxmlformats.org/spreadsheetml/2006/main" count="447" uniqueCount="164">
  <si>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</si>
  <si>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</si>
  <si>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</si>
  <si>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</si>
  <si>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</si>
  <si>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</si>
  <si>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</si>
  <si>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</si>
  <si>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</si>
  <si>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</si>
  <si>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</si>
  <si>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</si>
  <si>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</si>
  <si>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</si>
  <si>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</si>
  <si>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</si>
  <si>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</si>
  <si>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</si>
  <si>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</si>
  <si>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</si>
  <si>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</si>
  <si>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</si>
  <si>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</si>
  <si>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</si>
  <si>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</si>
  <si>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</si>
  <si>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</si>
  <si>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</si>
  <si>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</si>
  <si>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</si>
  <si>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</si>
  <si>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</si>
  <si>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</si>
  <si>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</si>
  <si>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</si>
  <si>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</si>
  <si>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</si>
  <si>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</si>
  <si>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</si>
  <si>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</si>
  <si>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</si>
  <si>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</si>
  <si>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</si>
  <si>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</si>
  <si>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</si>
  <si>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</si>
  <si>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</si>
  <si>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</si>
  <si>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</si>
  <si>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</si>
  <si>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</si>
  <si>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</si>
  <si>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</si>
  <si>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</si>
  <si>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</si>
  <si>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</si>
  <si>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</si>
  <si>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</si>
  <si>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</si>
  <si>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</si>
  <si>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</si>
  <si>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</si>
  <si>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</si>
  <si>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</si>
  <si>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</si>
  <si>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</si>
  <si>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</si>
  <si>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</si>
  <si>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</si>
  <si>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</si>
  <si>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</si>
  <si>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</si>
  <si>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</si>
  <si>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</si>
  <si>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</si>
  <si>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</si>
  <si>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</si>
  <si>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</si>
  <si>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</si>
  <si>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</si>
  <si>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</si>
  <si>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</si>
  <si>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</si>
  <si>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</si>
  <si>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</si>
  <si>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</si>
  <si>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</si>
  <si>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</si>
  <si>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</si>
  <si>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</si>
  <si>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</si>
  <si>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</si>
  <si>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</si>
  <si>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</si>
  <si>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</si>
  <si>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</si>
  <si>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</si>
  <si>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</si>
  <si>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</si>
  <si>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</si>
  <si>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</si>
  <si>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</si>
  <si>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</si>
  <si>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</si>
  <si>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</si>
  <si>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</si>
  <si>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</si>
  <si>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</si>
  <si>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</si>
  <si>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</si>
  <si>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</si>
  <si>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</si>
  <si>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</si>
  <si>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</si>
  <si>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</si>
  <si>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</si>
  <si>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</si>
  <si>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</si>
  <si>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</si>
  <si>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</si>
  <si>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</si>
  <si>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</si>
  <si>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</si>
  <si>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</si>
  <si>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</si>
  <si>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</si>
  <si>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</si>
  <si>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</si>
  <si>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</si>
  <si>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</si>
  <si>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</si>
  <si>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</si>
  <si>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</si>
  <si>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218579016.1</t>
  </si>
  <si>
    <t>600608</t>
  </si>
  <si>
    <t>ΤΣΙΠΡΟΠΟΥΛΟΥ ΠΑΡΑΣΚΕΥΗ</t>
  </si>
  <si>
    <t>ΠΕ23</t>
  </si>
  <si>
    <t>Ανεξαρτήτου βαθμίδας</t>
  </si>
  <si>
    <t>ΠΕΡΙΦΕΡΕΙΑΚΗ ΔΙΕΥΘΥΝΣΗ ΕΚΠΑΙΔΕΥΣΗΣ ΘΕΣΣΑΛΙΑΣ</t>
  </si>
  <si>
    <t>223853016.1</t>
  </si>
  <si>
    <t>705437</t>
  </si>
  <si>
    <t>ΤΕΦΟΓΛΟΥ ΧΡΥΣΟΥΛΑ</t>
  </si>
  <si>
    <t>222386016.1</t>
  </si>
  <si>
    <t>603714</t>
  </si>
  <si>
    <t>ΠΑΓΚΟΥ ΑΝΑΣΤΑΣΙΑ</t>
  </si>
  <si>
    <t>224761016.1</t>
  </si>
  <si>
    <t>611617</t>
  </si>
  <si>
    <t>ΒΑΒΑΝΟΥ ΚΩΝΣΤΑΝΤΙΑ</t>
  </si>
  <si>
    <t>ΠΕΡΙΦΕΡΕΙΑΚΗ ΔΙΕΥΘΥΝΣΗ ΣΤΕΡΕΑΣ ΕΛΛΑΔΑΣ</t>
  </si>
  <si>
    <t>218116016.1</t>
  </si>
  <si>
    <t>618983</t>
  </si>
  <si>
    <t>ΧΑΧΟΥΛΗ ΕΥΣΤΑΘΙΑ</t>
  </si>
  <si>
    <t>ΠΕ60</t>
  </si>
  <si>
    <t>223281016.1</t>
  </si>
  <si>
    <t>603665</t>
  </si>
  <si>
    <t xml:space="preserve">ΒΑΖΟΥΚΗ Γλυκερία </t>
  </si>
  <si>
    <t>ΠΕ30</t>
  </si>
  <si>
    <t>ΠΕΡΙΦΕΡΕΙΑΚΗ ΔΙΕΥΘΥΝΣΗ ΔΥΤΙΚΗΣ ΕΛΛΑΔΑΣ</t>
  </si>
  <si>
    <t>224285016.1</t>
  </si>
  <si>
    <t>603711</t>
  </si>
  <si>
    <t>ΚΙΟΧΟΥ ΙΩΑΝΝΑ</t>
  </si>
  <si>
    <t>220514016.1</t>
  </si>
  <si>
    <t>603475</t>
  </si>
  <si>
    <t>ΔΙΑΜΑΝΤΗΣ-ΠΑΠΟΥΤΣΗΣ ΧΡΗΣΤΟΣ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</si>
</sst>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"/>
  <sheetViews>
    <sheetView tabSelected="1" workbookViewId="0">
      <selection sqref="A1:A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8.1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>I5+AZ5+BQ5</f>
        <v>31.1</v>
      </c>
      <c r="I5" s="14">
        <f>MIN(J5+T5+AC5+AJ5+AY5,$I$3)</f>
        <v>18.8</v>
      </c>
      <c r="J5" s="15">
        <f>MIN(SUM(K5:S5),$J$3)</f>
        <v>13</v>
      </c>
      <c r="K5" s="15">
        <v>6</v>
      </c>
      <c r="L5" s="15">
        <v>0</v>
      </c>
      <c r="M5" s="15">
        <v>4</v>
      </c>
      <c r="N5" s="15">
        <v>3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>MIN(SUM(U5:AB5),$T$3)</f>
        <v>1.8</v>
      </c>
      <c r="U5" s="15">
        <v>1</v>
      </c>
      <c r="V5" s="15">
        <v>0</v>
      </c>
      <c r="W5" s="16">
        <v>0.5</v>
      </c>
      <c r="X5" s="16">
        <v>0.3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4</v>
      </c>
      <c r="AD5" s="15">
        <v>3</v>
      </c>
      <c r="AE5" s="15"/>
      <c r="AF5" s="15"/>
      <c r="AG5" s="15">
        <v>2</v>
      </c>
      <c r="AH5" s="15"/>
      <c r="AI5" s="16"/>
      <c r="AJ5" s="14">
        <f>MIN(AK5+AV5,$AJ$3)</f>
        <v>0</v>
      </c>
      <c r="AK5" s="14">
        <f>MIN(SUM(AL5:AU5),$AK$3)</f>
        <v>0</v>
      </c>
      <c r="AL5" s="15">
        <v>0</v>
      </c>
      <c r="AM5" s="16">
        <v>0</v>
      </c>
      <c r="AN5" s="17">
        <v>0</v>
      </c>
      <c r="AO5" s="14">
        <v>0</v>
      </c>
      <c r="AP5" s="17">
        <v>0</v>
      </c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0</v>
      </c>
      <c r="AW5" s="16">
        <v>0</v>
      </c>
      <c r="AX5" s="17">
        <v>0</v>
      </c>
      <c r="AY5" s="16">
        <v>0</v>
      </c>
      <c r="AZ5" s="13">
        <f>MIN(BA5+BI5+BJ5,$AZ$3)</f>
        <v>12.3</v>
      </c>
      <c r="BA5" s="14">
        <f>MIN(BB5+BE5+BF5,$BA$3)</f>
        <v>9.8000000000000007</v>
      </c>
      <c r="BB5" s="14">
        <f>MIN(SUM(BC5:BD5),$BB$3)</f>
        <v>9</v>
      </c>
      <c r="BC5" s="17">
        <v>13.75</v>
      </c>
      <c r="BD5" s="14">
        <v>0</v>
      </c>
      <c r="BE5" s="16">
        <v>0.8</v>
      </c>
      <c r="BF5" s="15">
        <f>MIN(SUM(BG5:BH5),$BF$3)</f>
        <v>0</v>
      </c>
      <c r="BG5" s="15">
        <v>0</v>
      </c>
      <c r="BH5" s="15">
        <v>0</v>
      </c>
      <c r="BI5" s="16">
        <v>0</v>
      </c>
      <c r="BJ5" s="13">
        <v>2.5</v>
      </c>
      <c r="BK5" s="16">
        <v>0</v>
      </c>
      <c r="BL5" s="13">
        <v>0</v>
      </c>
      <c r="BM5" s="14">
        <v>0</v>
      </c>
      <c r="BN5" s="14">
        <v>0</v>
      </c>
      <c r="BO5" s="14">
        <v>2.5</v>
      </c>
      <c r="BP5" s="13">
        <v>0</v>
      </c>
      <c r="BQ5" s="13"/>
    </row>
    <row r="6" spans="1:69" x14ac:dyDescent="0.25">
      <c r="A6" s="12">
        <v>2</v>
      </c>
      <c r="B6" s="12" t="s">
        <v>139</v>
      </c>
      <c r="C6" s="12" t="s">
        <v>140</v>
      </c>
      <c r="D6" s="12" t="s">
        <v>141</v>
      </c>
      <c r="E6" s="12" t="s">
        <v>136</v>
      </c>
      <c r="F6" s="12" t="s">
        <v>137</v>
      </c>
      <c r="G6" s="12" t="s">
        <v>138</v>
      </c>
      <c r="H6" s="13">
        <f>I6+AZ6+BQ6</f>
        <v>22.05</v>
      </c>
      <c r="I6" s="14">
        <f>MIN(J6+T6+AC6+AJ6+AY6,$I$3)</f>
        <v>14.8</v>
      </c>
      <c r="J6" s="15">
        <f>MIN(SUM(K6:S6),$J$3)</f>
        <v>7</v>
      </c>
      <c r="K6" s="15">
        <v>0</v>
      </c>
      <c r="L6" s="15">
        <v>0</v>
      </c>
      <c r="M6" s="15">
        <v>4</v>
      </c>
      <c r="N6" s="15">
        <v>3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1.8</v>
      </c>
      <c r="U6" s="15">
        <v>0</v>
      </c>
      <c r="V6" s="15">
        <v>1</v>
      </c>
      <c r="W6" s="16">
        <v>0.6</v>
      </c>
      <c r="X6" s="16">
        <v>0.2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4</v>
      </c>
      <c r="AD6" s="15">
        <v>3</v>
      </c>
      <c r="AE6" s="15"/>
      <c r="AF6" s="15"/>
      <c r="AG6" s="15"/>
      <c r="AH6" s="15">
        <v>1</v>
      </c>
      <c r="AI6" s="16"/>
      <c r="AJ6" s="14">
        <f>MIN(AK6+AV6,$AJ$3)</f>
        <v>0</v>
      </c>
      <c r="AK6" s="14">
        <f>MIN(SUM(AL6:AU6),$AK$3)</f>
        <v>0</v>
      </c>
      <c r="AL6" s="15">
        <v>0</v>
      </c>
      <c r="AM6" s="16">
        <v>0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2</v>
      </c>
      <c r="AZ6" s="13">
        <f>MIN(BA6+BI6+BJ6,$AZ$3)</f>
        <v>7.25</v>
      </c>
      <c r="BA6" s="14">
        <f>MIN(BB6+BE6+BF6,$BA$3)</f>
        <v>4.25</v>
      </c>
      <c r="BB6" s="14">
        <f>MIN(SUM(BC6:BD6),$BB$3)</f>
        <v>4.25</v>
      </c>
      <c r="BC6" s="17">
        <v>4.25</v>
      </c>
      <c r="BD6" s="14">
        <v>0</v>
      </c>
      <c r="BE6" s="16">
        <v>0</v>
      </c>
      <c r="BF6" s="15">
        <f>MIN(SUM(BG6:BH6),$BF$3)</f>
        <v>0</v>
      </c>
      <c r="BG6" s="15">
        <v>0</v>
      </c>
      <c r="BH6" s="15">
        <v>0</v>
      </c>
      <c r="BI6" s="16">
        <v>0</v>
      </c>
      <c r="BJ6" s="13">
        <v>3</v>
      </c>
      <c r="BK6" s="16">
        <v>0</v>
      </c>
      <c r="BL6" s="13">
        <v>0</v>
      </c>
      <c r="BM6" s="14">
        <v>0</v>
      </c>
      <c r="BN6" s="14">
        <v>0</v>
      </c>
      <c r="BO6" s="14">
        <v>3</v>
      </c>
      <c r="BP6" s="13">
        <v>0</v>
      </c>
      <c r="BQ6" s="13"/>
    </row>
    <row r="7" spans="1:69" x14ac:dyDescent="0.25">
      <c r="A7" s="12">
        <v>3</v>
      </c>
      <c r="B7" s="12" t="s">
        <v>142</v>
      </c>
      <c r="C7" s="12" t="s">
        <v>143</v>
      </c>
      <c r="D7" s="12" t="s">
        <v>144</v>
      </c>
      <c r="E7" s="12" t="s">
        <v>136</v>
      </c>
      <c r="F7" s="12" t="s">
        <v>137</v>
      </c>
      <c r="G7" s="12" t="s">
        <v>138</v>
      </c>
      <c r="H7" s="13">
        <f>I7+AZ7+BQ7</f>
        <v>11.25</v>
      </c>
      <c r="I7" s="14">
        <f>MIN(J7+T7+AC7+AJ7+AY7,$I$3)</f>
        <v>6.75</v>
      </c>
      <c r="J7" s="15">
        <f>MIN(SUM(K7:S7),$J$3)</f>
        <v>0</v>
      </c>
      <c r="K7" s="15"/>
      <c r="L7" s="15"/>
      <c r="M7" s="15"/>
      <c r="N7" s="15"/>
      <c r="O7" s="15"/>
      <c r="P7" s="15"/>
      <c r="Q7" s="15"/>
      <c r="R7" s="15"/>
      <c r="S7" s="15"/>
      <c r="T7" s="16">
        <f>MIN(SUM(U7:AB7),$T$3)</f>
        <v>3</v>
      </c>
      <c r="U7" s="15">
        <v>0</v>
      </c>
      <c r="V7" s="15">
        <v>2</v>
      </c>
      <c r="W7" s="16">
        <v>1</v>
      </c>
      <c r="X7" s="16">
        <v>0</v>
      </c>
      <c r="Y7" s="15">
        <v>0</v>
      </c>
      <c r="Z7" s="16">
        <v>0</v>
      </c>
      <c r="AA7" s="15">
        <v>0</v>
      </c>
      <c r="AB7" s="16">
        <v>0</v>
      </c>
      <c r="AC7" s="16">
        <f>MIN(SUM(AD7:AI7),$AC$3)</f>
        <v>3</v>
      </c>
      <c r="AD7" s="15">
        <v>3</v>
      </c>
      <c r="AE7" s="15"/>
      <c r="AF7" s="15"/>
      <c r="AG7" s="15"/>
      <c r="AH7" s="15"/>
      <c r="AI7" s="16"/>
      <c r="AJ7" s="14">
        <f>MIN(AK7+AV7,$AJ$3)</f>
        <v>0.75</v>
      </c>
      <c r="AK7" s="14">
        <f>MIN(SUM(AL7:AU7),$AK$3)</f>
        <v>0</v>
      </c>
      <c r="AL7" s="15">
        <v>0</v>
      </c>
      <c r="AM7" s="16">
        <v>0</v>
      </c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0</v>
      </c>
      <c r="AT7" s="14">
        <v>0</v>
      </c>
      <c r="AU7" s="17">
        <v>0</v>
      </c>
      <c r="AV7" s="17">
        <f>MIN(SUM(AW7:AX7),$AV$3)</f>
        <v>0.75</v>
      </c>
      <c r="AW7" s="16">
        <v>0</v>
      </c>
      <c r="AX7" s="17">
        <v>0.75</v>
      </c>
      <c r="AY7" s="16">
        <v>0</v>
      </c>
      <c r="AZ7" s="13">
        <f>MIN(BA7+BI7+BJ7,$AZ$3)</f>
        <v>4.5</v>
      </c>
      <c r="BA7" s="14">
        <f>MIN(BB7+BE7+BF7,$BA$3)</f>
        <v>1.5</v>
      </c>
      <c r="BB7" s="14">
        <f>MIN(SUM(BC7:BD7),$BB$3)</f>
        <v>1.5</v>
      </c>
      <c r="BC7" s="17">
        <v>1.5</v>
      </c>
      <c r="BD7" s="14">
        <v>0</v>
      </c>
      <c r="BE7" s="16">
        <v>0</v>
      </c>
      <c r="BF7" s="15">
        <f>MIN(SUM(BG7:BH7),$BF$3)</f>
        <v>0</v>
      </c>
      <c r="BG7" s="15">
        <v>0</v>
      </c>
      <c r="BH7" s="15">
        <v>0</v>
      </c>
      <c r="BI7" s="16">
        <v>0</v>
      </c>
      <c r="BJ7" s="13">
        <v>3</v>
      </c>
      <c r="BK7" s="16">
        <v>0</v>
      </c>
      <c r="BL7" s="13">
        <v>0</v>
      </c>
      <c r="BM7" s="14">
        <v>0</v>
      </c>
      <c r="BN7" s="14">
        <v>0</v>
      </c>
      <c r="BO7" s="14">
        <v>3</v>
      </c>
      <c r="BP7" s="13">
        <v>0</v>
      </c>
      <c r="BQ7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"/>
  <sheetViews>
    <sheetView workbookViewId="0"/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8.1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145</v>
      </c>
      <c r="C5" s="12" t="s">
        <v>146</v>
      </c>
      <c r="D5" s="12" t="s">
        <v>147</v>
      </c>
      <c r="E5" s="12" t="s">
        <v>136</v>
      </c>
      <c r="F5" s="12" t="s">
        <v>137</v>
      </c>
      <c r="G5" s="12" t="s">
        <v>148</v>
      </c>
      <c r="H5" s="13">
        <f>I5+AZ5+BQ5</f>
        <v>17.5625</v>
      </c>
      <c r="I5" s="14">
        <f>MIN(J5+T5+AC5+AJ5+AY5,$I$3)</f>
        <v>8.75</v>
      </c>
      <c r="J5" s="15">
        <f>MIN(SUM(K5:S5),$J$3)</f>
        <v>3</v>
      </c>
      <c r="K5" s="15">
        <v>0</v>
      </c>
      <c r="L5" s="15">
        <v>0</v>
      </c>
      <c r="M5" s="15">
        <v>0</v>
      </c>
      <c r="N5" s="15">
        <v>3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2</v>
      </c>
      <c r="U5" s="15">
        <v>0</v>
      </c>
      <c r="V5" s="15">
        <v>2</v>
      </c>
      <c r="W5" s="16">
        <v>0</v>
      </c>
      <c r="X5" s="16">
        <v>0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3</v>
      </c>
      <c r="AD5" s="15">
        <v>3</v>
      </c>
      <c r="AE5" s="15"/>
      <c r="AF5" s="15"/>
      <c r="AG5" s="15"/>
      <c r="AH5" s="15"/>
      <c r="AI5" s="16"/>
      <c r="AJ5" s="14">
        <f>MIN(AK5+AV5,$AJ$3)</f>
        <v>0.75</v>
      </c>
      <c r="AK5" s="14">
        <f>MIN(SUM(AL5:AU5),$AK$3)</f>
        <v>0.75</v>
      </c>
      <c r="AL5" s="15">
        <v>0</v>
      </c>
      <c r="AM5" s="16">
        <v>0.5</v>
      </c>
      <c r="AN5" s="17">
        <v>0</v>
      </c>
      <c r="AO5" s="14">
        <v>0.25</v>
      </c>
      <c r="AP5" s="17">
        <v>0</v>
      </c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0</v>
      </c>
      <c r="AW5" s="16">
        <v>0</v>
      </c>
      <c r="AX5" s="17">
        <v>0</v>
      </c>
      <c r="AY5" s="16">
        <v>0</v>
      </c>
      <c r="AZ5" s="13">
        <f>MIN(BA5+BI5+BJ5,$AZ$3)</f>
        <v>8.8125</v>
      </c>
      <c r="BA5" s="14">
        <f>MIN(BB5+BE5+BF5,$BA$3)</f>
        <v>4.75</v>
      </c>
      <c r="BB5" s="14">
        <f>MIN(SUM(BC5:BD5),$BB$3)</f>
        <v>4.75</v>
      </c>
      <c r="BC5" s="17">
        <v>4.75</v>
      </c>
      <c r="BD5" s="14">
        <v>0</v>
      </c>
      <c r="BE5" s="16">
        <v>0</v>
      </c>
      <c r="BF5" s="15">
        <f>MIN(SUM(BG5:BH5),$BF$3)</f>
        <v>0</v>
      </c>
      <c r="BG5" s="15">
        <v>0</v>
      </c>
      <c r="BH5" s="15">
        <v>0</v>
      </c>
      <c r="BI5" s="16">
        <v>0</v>
      </c>
      <c r="BJ5" s="13">
        <v>4.0625</v>
      </c>
      <c r="BK5" s="16">
        <v>0</v>
      </c>
      <c r="BL5" s="13">
        <v>0</v>
      </c>
      <c r="BM5" s="14">
        <v>0</v>
      </c>
      <c r="BN5" s="14">
        <v>3.375</v>
      </c>
      <c r="BO5" s="14">
        <v>0</v>
      </c>
      <c r="BP5" s="13">
        <v>0.6875</v>
      </c>
      <c r="BQ5" s="13"/>
    </row>
    <row r="6" spans="1:69" x14ac:dyDescent="0.25">
      <c r="A6" s="12">
        <v>2</v>
      </c>
      <c r="B6" s="12" t="s">
        <v>149</v>
      </c>
      <c r="C6" s="12" t="s">
        <v>150</v>
      </c>
      <c r="D6" s="12" t="s">
        <v>151</v>
      </c>
      <c r="E6" s="12" t="s">
        <v>152</v>
      </c>
      <c r="F6" s="12" t="s">
        <v>137</v>
      </c>
      <c r="G6" s="12" t="s">
        <v>148</v>
      </c>
      <c r="H6" s="13">
        <f>I6+AZ6+BQ6</f>
        <v>11.5</v>
      </c>
      <c r="I6" s="14">
        <f>MIN(J6+T6+AC6+AJ6+AY6,$I$3)</f>
        <v>1</v>
      </c>
      <c r="J6" s="15">
        <f>MIN(SUM(K6:S6),$J$3)</f>
        <v>0</v>
      </c>
      <c r="K6" s="15"/>
      <c r="L6" s="15"/>
      <c r="M6" s="15"/>
      <c r="N6" s="15"/>
      <c r="O6" s="15"/>
      <c r="P6" s="15"/>
      <c r="Q6" s="15"/>
      <c r="R6" s="15"/>
      <c r="S6" s="15"/>
      <c r="T6" s="16">
        <f>MIN(SUM(U6:AB6),$T$3)</f>
        <v>1</v>
      </c>
      <c r="U6" s="15">
        <v>0</v>
      </c>
      <c r="V6" s="15">
        <v>1</v>
      </c>
      <c r="W6" s="16">
        <v>0</v>
      </c>
      <c r="X6" s="16">
        <v>0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0</v>
      </c>
      <c r="AK6" s="14">
        <f>MIN(SUM(AL6:AU6),$AK$3)</f>
        <v>0</v>
      </c>
      <c r="AL6" s="15"/>
      <c r="AM6" s="16"/>
      <c r="AN6" s="17"/>
      <c r="AO6" s="14"/>
      <c r="AP6" s="17"/>
      <c r="AQ6" s="14"/>
      <c r="AR6" s="17"/>
      <c r="AS6" s="15"/>
      <c r="AT6" s="14"/>
      <c r="AU6" s="17"/>
      <c r="AV6" s="17">
        <f>MIN(SUM(AW6:AX6),$AV$3)</f>
        <v>0</v>
      </c>
      <c r="AW6" s="16"/>
      <c r="AX6" s="17"/>
      <c r="AY6" s="16"/>
      <c r="AZ6" s="13">
        <f>MIN(BA6+BI6+BJ6,$AZ$3)</f>
        <v>10.5</v>
      </c>
      <c r="BA6" s="14">
        <f>MIN(BB6+BE6+BF6,$BA$3)</f>
        <v>8.25</v>
      </c>
      <c r="BB6" s="14">
        <f>MIN(SUM(BC6:BD6),$BB$3)</f>
        <v>8.25</v>
      </c>
      <c r="BC6" s="17">
        <v>8.25</v>
      </c>
      <c r="BD6" s="14">
        <v>0</v>
      </c>
      <c r="BE6" s="16"/>
      <c r="BF6" s="15">
        <f>MIN(SUM(BG6:BH6),$BF$3)</f>
        <v>0</v>
      </c>
      <c r="BG6" s="15"/>
      <c r="BH6" s="15"/>
      <c r="BI6" s="16">
        <v>0</v>
      </c>
      <c r="BJ6" s="13">
        <v>2.25</v>
      </c>
      <c r="BK6" s="16">
        <v>0</v>
      </c>
      <c r="BL6" s="13">
        <v>0</v>
      </c>
      <c r="BM6" s="14">
        <v>0</v>
      </c>
      <c r="BN6" s="14">
        <v>2.25</v>
      </c>
      <c r="BO6" s="14">
        <v>0</v>
      </c>
      <c r="BP6" s="13">
        <v>0</v>
      </c>
      <c r="BQ6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"/>
  <sheetViews>
    <sheetView workbookViewId="0"/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8.1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153</v>
      </c>
      <c r="C5" s="12" t="s">
        <v>154</v>
      </c>
      <c r="D5" s="12" t="s">
        <v>155</v>
      </c>
      <c r="E5" s="12" t="s">
        <v>156</v>
      </c>
      <c r="F5" s="12" t="s">
        <v>137</v>
      </c>
      <c r="G5" s="12" t="s">
        <v>157</v>
      </c>
      <c r="H5" s="13">
        <f>I5+AZ5+BQ5</f>
        <v>15.3</v>
      </c>
      <c r="I5" s="14">
        <f>MIN(J5+T5+AC5+AJ5+AY5,$I$3)</f>
        <v>3.3</v>
      </c>
      <c r="J5" s="15">
        <f>MIN(SUM(K5:S5),$J$3)</f>
        <v>0</v>
      </c>
      <c r="K5" s="15"/>
      <c r="L5" s="15"/>
      <c r="M5" s="15"/>
      <c r="N5" s="15"/>
      <c r="O5" s="15"/>
      <c r="P5" s="15"/>
      <c r="Q5" s="15"/>
      <c r="R5" s="15"/>
      <c r="S5" s="15"/>
      <c r="T5" s="16">
        <f>MIN(SUM(U5:AB5),$T$3)</f>
        <v>3.3</v>
      </c>
      <c r="U5" s="15">
        <v>1</v>
      </c>
      <c r="V5" s="15">
        <v>2</v>
      </c>
      <c r="W5" s="16">
        <v>0.3</v>
      </c>
      <c r="X5" s="16">
        <v>0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0</v>
      </c>
      <c r="AD5" s="15"/>
      <c r="AE5" s="15"/>
      <c r="AF5" s="15"/>
      <c r="AG5" s="15"/>
      <c r="AH5" s="15"/>
      <c r="AI5" s="16"/>
      <c r="AJ5" s="14">
        <f>MIN(AK5+AV5,$AJ$3)</f>
        <v>0</v>
      </c>
      <c r="AK5" s="14">
        <f>MIN(SUM(AL5:AU5),$AK$3)</f>
        <v>0</v>
      </c>
      <c r="AL5" s="15"/>
      <c r="AM5" s="16"/>
      <c r="AN5" s="17"/>
      <c r="AO5" s="14"/>
      <c r="AP5" s="17"/>
      <c r="AQ5" s="14"/>
      <c r="AR5" s="17"/>
      <c r="AS5" s="15"/>
      <c r="AT5" s="14"/>
      <c r="AU5" s="17"/>
      <c r="AV5" s="17">
        <f>MIN(SUM(AW5:AX5),$AV$3)</f>
        <v>0</v>
      </c>
      <c r="AW5" s="16"/>
      <c r="AX5" s="17"/>
      <c r="AY5" s="16"/>
      <c r="AZ5" s="13">
        <f>MIN(BA5+BI5+BJ5,$AZ$3)</f>
        <v>12</v>
      </c>
      <c r="BA5" s="14">
        <f>MIN(BB5+BE5+BF5,$BA$3)</f>
        <v>9</v>
      </c>
      <c r="BB5" s="14">
        <f>MIN(SUM(BC5:BD5),$BB$3)</f>
        <v>9</v>
      </c>
      <c r="BC5" s="17">
        <v>12.75</v>
      </c>
      <c r="BD5" s="14">
        <v>0</v>
      </c>
      <c r="BE5" s="16"/>
      <c r="BF5" s="15">
        <f>MIN(SUM(BG5:BH5),$BF$3)</f>
        <v>0</v>
      </c>
      <c r="BG5" s="15"/>
      <c r="BH5" s="15"/>
      <c r="BI5" s="16">
        <v>0</v>
      </c>
      <c r="BJ5" s="13">
        <v>3</v>
      </c>
      <c r="BK5" s="16">
        <v>0</v>
      </c>
      <c r="BL5" s="13">
        <v>0</v>
      </c>
      <c r="BM5" s="14">
        <v>0</v>
      </c>
      <c r="BN5" s="14">
        <v>0</v>
      </c>
      <c r="BO5" s="14">
        <v>3</v>
      </c>
      <c r="BP5" s="13">
        <v>0</v>
      </c>
      <c r="BQ5" s="13"/>
    </row>
    <row r="6" spans="1:69" x14ac:dyDescent="0.25">
      <c r="A6" s="12">
        <v>2</v>
      </c>
      <c r="B6" s="12" t="s">
        <v>158</v>
      </c>
      <c r="C6" s="12" t="s">
        <v>159</v>
      </c>
      <c r="D6" s="12" t="s">
        <v>160</v>
      </c>
      <c r="E6" s="12" t="s">
        <v>136</v>
      </c>
      <c r="F6" s="12" t="s">
        <v>137</v>
      </c>
      <c r="G6" s="12" t="s">
        <v>157</v>
      </c>
      <c r="H6" s="13">
        <f>I6+AZ6+BQ6</f>
        <v>14.4</v>
      </c>
      <c r="I6" s="14">
        <f>MIN(J6+T6+AC6+AJ6+AY6,$I$3)</f>
        <v>2.4</v>
      </c>
      <c r="J6" s="15">
        <f>MIN(SUM(K6:S6),$J$3)</f>
        <v>0</v>
      </c>
      <c r="K6" s="15"/>
      <c r="L6" s="15"/>
      <c r="M6" s="15"/>
      <c r="N6" s="15"/>
      <c r="O6" s="15"/>
      <c r="P6" s="15"/>
      <c r="Q6" s="15"/>
      <c r="R6" s="15"/>
      <c r="S6" s="15"/>
      <c r="T6" s="16">
        <f>MIN(SUM(U6:AB6),$T$3)</f>
        <v>2.4</v>
      </c>
      <c r="U6" s="15">
        <v>0</v>
      </c>
      <c r="V6" s="15">
        <v>2</v>
      </c>
      <c r="W6" s="16">
        <v>0.4</v>
      </c>
      <c r="X6" s="16">
        <v>0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0</v>
      </c>
      <c r="AK6" s="14">
        <f>MIN(SUM(AL6:AU6),$AK$3)</f>
        <v>0</v>
      </c>
      <c r="AL6" s="15"/>
      <c r="AM6" s="16"/>
      <c r="AN6" s="17"/>
      <c r="AO6" s="14"/>
      <c r="AP6" s="17"/>
      <c r="AQ6" s="14"/>
      <c r="AR6" s="17"/>
      <c r="AS6" s="15"/>
      <c r="AT6" s="14"/>
      <c r="AU6" s="17"/>
      <c r="AV6" s="17">
        <f>MIN(SUM(AW6:AX6),$AV$3)</f>
        <v>0</v>
      </c>
      <c r="AW6" s="16"/>
      <c r="AX6" s="17"/>
      <c r="AY6" s="16"/>
      <c r="AZ6" s="13">
        <f>MIN(BA6+BI6+BJ6,$AZ$3)</f>
        <v>12</v>
      </c>
      <c r="BA6" s="14">
        <f>MIN(BB6+BE6+BF6,$BA$3)</f>
        <v>9</v>
      </c>
      <c r="BB6" s="14">
        <f>MIN(SUM(BC6:BD6),$BB$3)</f>
        <v>9</v>
      </c>
      <c r="BC6" s="17">
        <v>13</v>
      </c>
      <c r="BD6" s="14">
        <v>0</v>
      </c>
      <c r="BE6" s="16"/>
      <c r="BF6" s="15">
        <f>MIN(SUM(BG6:BH6),$BF$3)</f>
        <v>0</v>
      </c>
      <c r="BG6" s="15"/>
      <c r="BH6" s="15"/>
      <c r="BI6" s="16">
        <v>0</v>
      </c>
      <c r="BJ6" s="13">
        <v>3</v>
      </c>
      <c r="BK6" s="16">
        <v>0</v>
      </c>
      <c r="BL6" s="13">
        <v>0</v>
      </c>
      <c r="BM6" s="14">
        <v>0</v>
      </c>
      <c r="BN6" s="14">
        <v>0</v>
      </c>
      <c r="BO6" s="14">
        <v>3</v>
      </c>
      <c r="BP6" s="13">
        <v>0</v>
      </c>
      <c r="BQ6" s="13"/>
    </row>
    <row r="7" spans="1:69" x14ac:dyDescent="0.25">
      <c r="A7" s="12">
        <v>3</v>
      </c>
      <c r="B7" s="12" t="s">
        <v>161</v>
      </c>
      <c r="C7" s="12" t="s">
        <v>162</v>
      </c>
      <c r="D7" s="12" t="s">
        <v>163</v>
      </c>
      <c r="E7" s="12" t="s">
        <v>156</v>
      </c>
      <c r="F7" s="12" t="s">
        <v>137</v>
      </c>
      <c r="G7" s="12" t="s">
        <v>157</v>
      </c>
      <c r="H7" s="13">
        <f>I7+AZ7+BQ7</f>
        <v>13</v>
      </c>
      <c r="I7" s="14">
        <f>MIN(J7+T7+AC7+AJ7+AY7,$I$3)</f>
        <v>2</v>
      </c>
      <c r="J7" s="15">
        <f>MIN(SUM(K7:S7),$J$3)</f>
        <v>0</v>
      </c>
      <c r="K7" s="15"/>
      <c r="L7" s="15"/>
      <c r="M7" s="15"/>
      <c r="N7" s="15"/>
      <c r="O7" s="15"/>
      <c r="P7" s="15"/>
      <c r="Q7" s="15"/>
      <c r="R7" s="15"/>
      <c r="S7" s="15"/>
      <c r="T7" s="16">
        <f>MIN(SUM(U7:AB7),$T$3)</f>
        <v>2</v>
      </c>
      <c r="U7" s="15">
        <v>1</v>
      </c>
      <c r="V7" s="15">
        <v>0</v>
      </c>
      <c r="W7" s="16">
        <v>1</v>
      </c>
      <c r="X7" s="16">
        <v>0</v>
      </c>
      <c r="Y7" s="15">
        <v>0</v>
      </c>
      <c r="Z7" s="16">
        <v>0</v>
      </c>
      <c r="AA7" s="15">
        <v>0</v>
      </c>
      <c r="AB7" s="16">
        <v>0</v>
      </c>
      <c r="AC7" s="16">
        <f>MIN(SUM(AD7:AI7),$AC$3)</f>
        <v>0</v>
      </c>
      <c r="AD7" s="15"/>
      <c r="AE7" s="15"/>
      <c r="AF7" s="15"/>
      <c r="AG7" s="15"/>
      <c r="AH7" s="15"/>
      <c r="AI7" s="16"/>
      <c r="AJ7" s="14">
        <f>MIN(AK7+AV7,$AJ$3)</f>
        <v>0</v>
      </c>
      <c r="AK7" s="14">
        <f>MIN(SUM(AL7:AU7),$AK$3)</f>
        <v>0</v>
      </c>
      <c r="AL7" s="15">
        <v>0</v>
      </c>
      <c r="AM7" s="16">
        <v>0</v>
      </c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0</v>
      </c>
      <c r="AT7" s="14">
        <v>0</v>
      </c>
      <c r="AU7" s="17">
        <v>0</v>
      </c>
      <c r="AV7" s="17">
        <f>MIN(SUM(AW7:AX7),$AV$3)</f>
        <v>0</v>
      </c>
      <c r="AW7" s="16">
        <v>0</v>
      </c>
      <c r="AX7" s="17">
        <v>0</v>
      </c>
      <c r="AY7" s="16">
        <v>0</v>
      </c>
      <c r="AZ7" s="13">
        <f>MIN(BA7+BI7+BJ7,$AZ$3)</f>
        <v>11</v>
      </c>
      <c r="BA7" s="14">
        <f>MIN(BB7+BE7+BF7,$BA$3)</f>
        <v>11</v>
      </c>
      <c r="BB7" s="14">
        <f>MIN(SUM(BC7:BD7),$BB$3)</f>
        <v>9</v>
      </c>
      <c r="BC7" s="17">
        <v>13</v>
      </c>
      <c r="BD7" s="14">
        <v>0</v>
      </c>
      <c r="BE7" s="16">
        <v>0</v>
      </c>
      <c r="BF7" s="15">
        <f>MIN(SUM(BG7:BH7),$BF$3)</f>
        <v>2</v>
      </c>
      <c r="BG7" s="15">
        <v>0</v>
      </c>
      <c r="BH7" s="15">
        <v>2</v>
      </c>
      <c r="BI7" s="16">
        <v>0</v>
      </c>
      <c r="BJ7" s="13">
        <v>0</v>
      </c>
      <c r="BK7" s="16">
        <v>0</v>
      </c>
      <c r="BL7" s="13">
        <v>0</v>
      </c>
      <c r="BM7" s="14">
        <v>0</v>
      </c>
      <c r="BN7" s="14">
        <v>0</v>
      </c>
      <c r="BO7" s="14">
        <v>0</v>
      </c>
      <c r="BP7" s="13">
        <v>0</v>
      </c>
      <c r="BQ7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7372_Μοριοδότηση</vt:lpstr>
      <vt:lpstr>7369_Μοριοδότηση</vt:lpstr>
      <vt:lpstr>7371_Μοριοδότηση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Ανδρονίκη Γκαρίλα</dc:creator>
  <cp:lastModifiedBy>Ανδρονίκη Γκαρίλα</cp:lastModifiedBy>
  <dcterms:created xsi:type="dcterms:W3CDTF">2024-08-21T15:02:08Z</dcterms:created>
  <dcterms:modified xsi:type="dcterms:W3CDTF">2024-08-21T15:02:08Z</dcterms:modified>
</cp:coreProperties>
</file>